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32" windowWidth="16140" windowHeight="9996" activeTab="0"/>
  </bookViews>
  <sheets>
    <sheet name="Table of Contents" sheetId="1" r:id="rId1"/>
    <sheet name="Multi-Segment" sheetId="2" r:id="rId2"/>
    <sheet name="Trend Santa Maria, CA+" sheetId="3" r:id="rId3"/>
    <sheet name="Response Santa Maria, CA+" sheetId="4" r:id="rId4"/>
    <sheet name="Help" sheetId="5" r:id="rId5"/>
  </sheets>
  <definedNames>
    <definedName name="_xlnm.Print_Area" localSheetId="4">'Help'!$A$1:$O$31</definedName>
    <definedName name="_xlnm.Print_Area" localSheetId="1">'Multi-Segment'!$A$1:$AK$67</definedName>
    <definedName name="_xlnm.Print_Area" localSheetId="3">'Response Santa Maria, CA+'!$A$1:$AT$46</definedName>
    <definedName name="_xlnm.Print_Area" localSheetId="0">'Table of Contents'!$A$1:$H$37</definedName>
    <definedName name="_xlnm.Print_Area" localSheetId="2">'Trend Santa Maria, CA+'!$A$1:$AC$63</definedName>
    <definedName name="_xlnm.Print_Titles" localSheetId="3">'Response Santa Maria, CA+'!$1:$6</definedName>
  </definedNames>
  <calcPr fullCalcOnLoad="1"/>
</workbook>
</file>

<file path=xl/sharedStrings.xml><?xml version="1.0" encoding="utf-8"?>
<sst xmlns="http://schemas.openxmlformats.org/spreadsheetml/2006/main" count="745" uniqueCount="170">
  <si>
    <t>Date Created: Mar 15, 2024</t>
  </si>
  <si>
    <t>Santa Maria Valley Chamber of Commerce &amp; Visitor &amp; Convention Bureau</t>
  </si>
  <si>
    <t>For the Month of February 2024</t>
  </si>
  <si>
    <t>Table Of Contents</t>
  </si>
  <si>
    <t>Corporate North American Headquarters</t>
  </si>
  <si>
    <t>International Headquarters</t>
  </si>
  <si>
    <t>T : +1 (615) 824 8664</t>
  </si>
  <si>
    <t>T : +44 (0)207 922 1930</t>
  </si>
  <si>
    <t>destininfo@str.com     www.str.com</t>
  </si>
  <si>
    <t>industryinfo@str.com     www.str.com</t>
  </si>
  <si>
    <t>2024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2024 STR, LLC / STR Global, Ltd. trading as "STR".</t>
  </si>
  <si>
    <t>Tab 2 - Multi-Segment</t>
  </si>
  <si>
    <t>Currency: USD - US Dollar</t>
  </si>
  <si>
    <t>For the month of: February 2024</t>
  </si>
  <si>
    <t>Currency</t>
  </si>
  <si>
    <t>Current Month - February 2024 vs February 2023</t>
  </si>
  <si>
    <t>Year to Date - February 2024 vs February 2023</t>
  </si>
  <si>
    <t>Participation</t>
  </si>
  <si>
    <t>Occ %</t>
  </si>
  <si>
    <t>ADR</t>
  </si>
  <si>
    <t>RevPAR</t>
  </si>
  <si>
    <t>Percent Change from February 2023</t>
  </si>
  <si>
    <t>Percent Change from YTD 2023</t>
  </si>
  <si>
    <t>Properties</t>
  </si>
  <si>
    <t>Rooms</t>
  </si>
  <si>
    <t>ISO Code</t>
  </si>
  <si>
    <t>Rate</t>
  </si>
  <si>
    <t>Occ</t>
  </si>
  <si>
    <t>Room Rev</t>
  </si>
  <si>
    <t>Room Avail</t>
  </si>
  <si>
    <t>Room Sold</t>
  </si>
  <si>
    <t>Census</t>
  </si>
  <si>
    <t>Sample</t>
  </si>
  <si>
    <t>Santa Maria Valley+</t>
  </si>
  <si>
    <t>USD</t>
  </si>
  <si>
    <t>1</t>
  </si>
  <si>
    <t>Santa Barbara/Goleta/Carpinteria+</t>
  </si>
  <si>
    <t>SLO+</t>
  </si>
  <si>
    <t>SLO County North/Paso Robles+</t>
  </si>
  <si>
    <t>SLO County South/Five Cities+</t>
  </si>
  <si>
    <t>SB County/Santa Ynez Valley+</t>
  </si>
  <si>
    <t>Salinas, CA+</t>
  </si>
  <si>
    <t>California</t>
  </si>
  <si>
    <t>A blank row indicates insufficient data.</t>
  </si>
  <si>
    <t>Tab 3 - Trend Santa Maria, CA+</t>
  </si>
  <si>
    <t>Occupancy (%)</t>
  </si>
  <si>
    <t>Year To Date</t>
  </si>
  <si>
    <t>Running 12 Months</t>
  </si>
  <si>
    <t>Sep</t>
  </si>
  <si>
    <t>Oct</t>
  </si>
  <si>
    <t>Nov</t>
  </si>
  <si>
    <t>Dec</t>
  </si>
  <si>
    <t>Jan</t>
  </si>
  <si>
    <t>Feb</t>
  </si>
  <si>
    <t>Mar</t>
  </si>
  <si>
    <t>Apr</t>
  </si>
  <si>
    <t>May</t>
  </si>
  <si>
    <t>Jun</t>
  </si>
  <si>
    <t>Jul</t>
  </si>
  <si>
    <t>Aug</t>
  </si>
  <si>
    <t>This Year</t>
  </si>
  <si>
    <t>Last Year</t>
  </si>
  <si>
    <t>Percent Change</t>
  </si>
  <si>
    <t>Supply</t>
  </si>
  <si>
    <t>Demand</t>
  </si>
  <si>
    <t>Revenue</t>
  </si>
  <si>
    <t>Census %</t>
  </si>
  <si>
    <t>Census Props</t>
  </si>
  <si>
    <t>Census Rooms</t>
  </si>
  <si>
    <t>% Rooms Participants</t>
  </si>
  <si>
    <t>Tab 4 - Response Santa Maria, CA+</t>
  </si>
  <si>
    <t>STR Code</t>
  </si>
  <si>
    <t>Name of Establishment</t>
  </si>
  <si>
    <t>City &amp; State</t>
  </si>
  <si>
    <t>Zip Code</t>
  </si>
  <si>
    <t>Aff Date</t>
  </si>
  <si>
    <t>Open Date</t>
  </si>
  <si>
    <t>Chg in Rms</t>
  </si>
  <si>
    <t>J</t>
  </si>
  <si>
    <t>F</t>
  </si>
  <si>
    <t>M</t>
  </si>
  <si>
    <t>A</t>
  </si>
  <si>
    <t>S</t>
  </si>
  <si>
    <t>O</t>
  </si>
  <si>
    <t>N</t>
  </si>
  <si>
    <t>D</t>
  </si>
  <si>
    <t>Best Western Plus Big America</t>
  </si>
  <si>
    <t xml:space="preserve">Santa Maria, CA </t>
  </si>
  <si>
    <t>93454</t>
  </si>
  <si>
    <t>Oct 2010</t>
  </si>
  <si>
    <t>Jun 1986</t>
  </si>
  <si>
    <t>●</t>
  </si>
  <si>
    <t>Broadway Motel</t>
  </si>
  <si>
    <t>Dec 1985</t>
  </si>
  <si>
    <t>Buck Board Motel</t>
  </si>
  <si>
    <t>Jun 1959</t>
  </si>
  <si>
    <t>Candlewood Suites Santa Maria</t>
  </si>
  <si>
    <t>Aug 2009</t>
  </si>
  <si>
    <t>Closed - Budget Inn</t>
  </si>
  <si>
    <t>Dec 2013</t>
  </si>
  <si>
    <t>Closed - Main Street Plaza</t>
  </si>
  <si>
    <t>Jun 1990</t>
  </si>
  <si>
    <t>Closed - Restwell Motel</t>
  </si>
  <si>
    <t>May 2019</t>
  </si>
  <si>
    <t>Jan 1927</t>
  </si>
  <si>
    <t>Closed - Town Center Hotel</t>
  </si>
  <si>
    <t>Apr 2016</t>
  </si>
  <si>
    <t>Closed - Valley Motel</t>
  </si>
  <si>
    <t>Dec 2019</t>
  </si>
  <si>
    <t>Closed - Vandenburg Inn</t>
  </si>
  <si>
    <t>May 1991</t>
  </si>
  <si>
    <t>Colonial Motel</t>
  </si>
  <si>
    <t>Apr 1979</t>
  </si>
  <si>
    <t>Days Inn by Wyndham Santa Maria</t>
  </si>
  <si>
    <t>Jun 2012</t>
  </si>
  <si>
    <t>Jun 1963</t>
  </si>
  <si>
    <t>Economy Inn</t>
  </si>
  <si>
    <t>Mar 1959</t>
  </si>
  <si>
    <t>Fairfield Inn &amp; Suites Santa Maria</t>
  </si>
  <si>
    <t>May 2009</t>
  </si>
  <si>
    <t>Hampton Inn &amp; Suites Santa Maria</t>
  </si>
  <si>
    <t>Nov 2019</t>
  </si>
  <si>
    <t>Historic Santa Maria Inn</t>
  </si>
  <si>
    <t>Jun 1917</t>
  </si>
  <si>
    <t>Holiday Inn &amp; Suites Santa Maria</t>
  </si>
  <si>
    <t>May 1998</t>
  </si>
  <si>
    <t>Mar 1987</t>
  </si>
  <si>
    <t>Holiday Motel</t>
  </si>
  <si>
    <t>Jun 1975</t>
  </si>
  <si>
    <t>Hotel Santa Maria</t>
  </si>
  <si>
    <t>Sep 2018</t>
  </si>
  <si>
    <t>Jun 1969</t>
  </si>
  <si>
    <t>Laura Lodge</t>
  </si>
  <si>
    <t>Dec 1970</t>
  </si>
  <si>
    <t>Motel 6 Santa Maria - South</t>
  </si>
  <si>
    <t>Dec 2014</t>
  </si>
  <si>
    <t>May 1969</t>
  </si>
  <si>
    <t>Motel 6 Santa Maria, CA</t>
  </si>
  <si>
    <t>Sep 1987</t>
  </si>
  <si>
    <t>Y</t>
  </si>
  <si>
    <t>Plaza Motel</t>
  </si>
  <si>
    <t>Solaire Inn &amp; Suite</t>
  </si>
  <si>
    <t>Nov 2011</t>
  </si>
  <si>
    <t>Sep 2008</t>
  </si>
  <si>
    <t>Town &amp; Country Inn</t>
  </si>
  <si>
    <t>Travelodge Santa Maria</t>
  </si>
  <si>
    <t>Apr 2006</t>
  </si>
  <si>
    <t>Villa Motel</t>
  </si>
  <si>
    <t>Nov 1989</t>
  </si>
  <si>
    <t>Western Motel</t>
  </si>
  <si>
    <t>Dec 1978</t>
  </si>
  <si>
    <t>Radisson Hotel Santa Maria</t>
  </si>
  <si>
    <t>93455</t>
  </si>
  <si>
    <t>Dec 2001</t>
  </si>
  <si>
    <t>Skyview Los Alamos</t>
  </si>
  <si>
    <t xml:space="preserve">Los Alamos, CA </t>
  </si>
  <si>
    <t>Jan 2018</t>
  </si>
  <si>
    <t>Jun 1952</t>
  </si>
  <si>
    <t>Palms Motel</t>
  </si>
  <si>
    <t>93458</t>
  </si>
  <si>
    <t>Feb 1991</t>
  </si>
  <si>
    <t>Total Properties:</t>
  </si>
  <si>
    <t>○</t>
  </si>
  <si>
    <t>- Monthly data received by STR</t>
  </si>
  <si>
    <t>- Monthly and daily data received by STR</t>
  </si>
  <si>
    <t>Blank - No data received by STR</t>
  </si>
  <si>
    <t>- (Chg in Rms) Property has experienced a room addition or drop during the last 2 years to this report period.</t>
  </si>
  <si>
    <t>Tab 5 - Help</t>
  </si>
  <si>
    <t>Glossary:</t>
  </si>
  <si>
    <t>Frequently Asked Questions (FAQ):</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</si>
</sst>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_);\(#,##0.0\);_(* &quot;&quot;??_);"/>
    <numFmt numFmtId="167" formatCode="#,##0.0;\-#,##0.0"/>
    <numFmt numFmtId="168" formatCode="#,##0.00;\-#,##0.00"/>
  </numFmts>
  <fonts count="67">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sz val="10"/>
      <color indexed="55"/>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8"/>
      <color indexed="8"/>
      <name val="Arial"/>
      <family val="0"/>
    </font>
    <font>
      <sz val="18"/>
      <color indexed="28"/>
      <name val="Calibri Light"/>
      <family val="2"/>
    </font>
    <font>
      <b/>
      <sz val="15"/>
      <color indexed="28"/>
      <name val="Calibri"/>
      <family val="2"/>
    </font>
    <font>
      <b/>
      <sz val="13"/>
      <color indexed="28"/>
      <name val="Calibri"/>
      <family val="2"/>
    </font>
    <font>
      <b/>
      <sz val="11"/>
      <color indexed="28"/>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13"/>
      <color indexed="8"/>
      <name val="Arial"/>
      <family val="0"/>
    </font>
    <font>
      <sz val="12.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93">
    <xf numFmtId="0" fontId="0" fillId="0" borderId="0" xfId="0" applyAlignment="1">
      <alignment/>
    </xf>
    <xf numFmtId="0" fontId="1"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horizontal="center"/>
      <protection/>
    </xf>
    <xf numFmtId="0" fontId="2" fillId="33" borderId="0" xfId="0" applyNumberFormat="1" applyFont="1" applyFill="1" applyBorder="1" applyAlignment="1" applyProtection="1">
      <alignment horizontal="right"/>
      <protection/>
    </xf>
    <xf numFmtId="0" fontId="0" fillId="34" borderId="0" xfId="0" applyNumberFormat="1" applyFont="1" applyFill="1" applyAlignment="1" applyProtection="1">
      <alignment/>
      <protection/>
    </xf>
    <xf numFmtId="0" fontId="1" fillId="33" borderId="0" xfId="0" applyNumberFormat="1" applyFont="1" applyFill="1" applyAlignment="1" applyProtection="1">
      <alignment horizontal="left" vertical="top"/>
      <protection/>
    </xf>
    <xf numFmtId="0" fontId="3" fillId="33" borderId="0" xfId="0" applyNumberFormat="1" applyFont="1" applyFill="1" applyAlignment="1" applyProtection="1">
      <alignment horizontal="right" vertical="top"/>
      <protection/>
    </xf>
    <xf numFmtId="0" fontId="3" fillId="33" borderId="0" xfId="0" applyNumberFormat="1" applyFont="1" applyFill="1" applyAlignment="1" applyProtection="1">
      <alignment horizontal="left" vertical="top"/>
      <protection/>
    </xf>
    <xf numFmtId="0" fontId="4" fillId="33" borderId="0" xfId="0" applyNumberFormat="1" applyFont="1" applyFill="1" applyAlignment="1" applyProtection="1">
      <alignment horizontal="right"/>
      <protection/>
    </xf>
    <xf numFmtId="0" fontId="5"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7" fillId="33" borderId="0" xfId="0" applyNumberFormat="1" applyFont="1" applyFill="1" applyAlignment="1" applyProtection="1">
      <alignment horizontal="right"/>
      <protection/>
    </xf>
    <xf numFmtId="0" fontId="7"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right"/>
      <protection/>
    </xf>
    <xf numFmtId="0" fontId="3" fillId="33" borderId="0" xfId="0" applyNumberFormat="1" applyFont="1" applyFill="1" applyAlignment="1" applyProtection="1">
      <alignment horizontal="left" vertical="center"/>
      <protection/>
    </xf>
    <xf numFmtId="0" fontId="3"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vertical="top"/>
      <protection/>
    </xf>
    <xf numFmtId="0" fontId="8" fillId="33" borderId="0" xfId="0" applyNumberFormat="1" applyFont="1" applyFill="1" applyAlignment="1" applyProtection="1">
      <alignmen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center"/>
      <protection/>
    </xf>
    <xf numFmtId="0" fontId="1" fillId="33"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35" borderId="0" xfId="0" applyNumberFormat="1" applyFont="1" applyFill="1" applyBorder="1" applyAlignment="1" applyProtection="1">
      <alignment/>
      <protection/>
    </xf>
    <xf numFmtId="0" fontId="0" fillId="35"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34" borderId="0" xfId="0" applyNumberFormat="1" applyFont="1" applyFill="1" applyBorder="1" applyAlignment="1" applyProtection="1">
      <alignment horizontal="right"/>
      <protection/>
    </xf>
    <xf numFmtId="0" fontId="12" fillId="35" borderId="0" xfId="0" applyNumberFormat="1" applyFont="1" applyFill="1" applyBorder="1" applyAlignment="1" applyProtection="1">
      <alignment/>
      <protection/>
    </xf>
    <xf numFmtId="0" fontId="12" fillId="35" borderId="0" xfId="0" applyNumberFormat="1" applyFont="1" applyFill="1" applyAlignment="1" applyProtection="1">
      <alignment/>
      <protection/>
    </xf>
    <xf numFmtId="49" fontId="0" fillId="34" borderId="0" xfId="0" applyNumberFormat="1" applyFont="1" applyFill="1" applyBorder="1" applyAlignment="1" applyProtection="1">
      <alignment/>
      <protection/>
    </xf>
    <xf numFmtId="0" fontId="0" fillId="0" borderId="0" xfId="0" applyNumberFormat="1" applyFont="1" applyAlignment="1" applyProtection="1">
      <alignment/>
      <protection/>
    </xf>
    <xf numFmtId="0" fontId="13" fillId="35" borderId="0" xfId="0" applyNumberFormat="1" applyFont="1" applyFill="1" applyBorder="1" applyAlignment="1" applyProtection="1">
      <alignment/>
      <protection/>
    </xf>
    <xf numFmtId="0" fontId="14" fillId="0" borderId="0" xfId="0" applyNumberFormat="1" applyFont="1" applyFill="1" applyAlignment="1" applyProtection="1">
      <alignment/>
      <protection/>
    </xf>
    <xf numFmtId="0" fontId="15" fillId="0" borderId="10"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0" xfId="0" applyNumberFormat="1" applyFont="1" applyBorder="1" applyAlignment="1" applyProtection="1">
      <alignment/>
      <protection/>
    </xf>
    <xf numFmtId="0" fontId="17" fillId="0" borderId="12" xfId="0" applyNumberFormat="1" applyFont="1" applyFill="1" applyBorder="1" applyAlignment="1" applyProtection="1">
      <alignment horizontal="center"/>
      <protection/>
    </xf>
    <xf numFmtId="0" fontId="17" fillId="0" borderId="11" xfId="0" applyNumberFormat="1" applyFont="1" applyBorder="1" applyAlignment="1" applyProtection="1">
      <alignment/>
      <protection/>
    </xf>
    <xf numFmtId="0" fontId="17" fillId="0" borderId="12" xfId="0" applyNumberFormat="1" applyFont="1" applyFill="1" applyBorder="1" applyAlignment="1" applyProtection="1">
      <alignment horizontal="centerContinuous"/>
      <protection/>
    </xf>
    <xf numFmtId="0" fontId="17" fillId="0" borderId="13" xfId="0" applyNumberFormat="1" applyFont="1" applyFill="1" applyBorder="1" applyAlignment="1" applyProtection="1">
      <alignment horizontal="centerContinuous"/>
      <protection/>
    </xf>
    <xf numFmtId="0" fontId="17" fillId="0" borderId="14" xfId="0" applyNumberFormat="1" applyFont="1" applyFill="1" applyBorder="1" applyAlignment="1" applyProtection="1">
      <alignment horizontal="centerContinuous"/>
      <protection/>
    </xf>
    <xf numFmtId="0" fontId="17" fillId="0" borderId="0" xfId="0" applyNumberFormat="1" applyFont="1" applyAlignment="1" applyProtection="1">
      <alignment/>
      <protection/>
    </xf>
    <xf numFmtId="0" fontId="0" fillId="35" borderId="0" xfId="0" applyNumberFormat="1" applyFont="1" applyFill="1" applyAlignment="1" applyProtection="1">
      <alignment/>
      <protection/>
    </xf>
    <xf numFmtId="0" fontId="17" fillId="0" borderId="0" xfId="0" applyNumberFormat="1" applyFont="1" applyFill="1" applyAlignment="1" applyProtection="1">
      <alignment/>
      <protection/>
    </xf>
    <xf numFmtId="0" fontId="18" fillId="0" borderId="10" xfId="0" applyNumberFormat="1" applyFont="1" applyBorder="1" applyAlignment="1" applyProtection="1">
      <alignment horizontal="center"/>
      <protection/>
    </xf>
    <xf numFmtId="0" fontId="18" fillId="0" borderId="15" xfId="0" applyNumberFormat="1" applyFont="1" applyFill="1" applyBorder="1" applyAlignment="1" applyProtection="1">
      <alignment horizontal="center"/>
      <protection/>
    </xf>
    <xf numFmtId="0" fontId="18" fillId="0" borderId="11" xfId="0" applyNumberFormat="1" applyFont="1" applyBorder="1" applyAlignment="1" applyProtection="1">
      <alignment horizontal="center"/>
      <protection/>
    </xf>
    <xf numFmtId="0" fontId="18" fillId="0" borderId="16" xfId="0" applyNumberFormat="1" applyFont="1" applyFill="1" applyBorder="1" applyAlignment="1" applyProtection="1">
      <alignment horizontal="center"/>
      <protection/>
    </xf>
    <xf numFmtId="0" fontId="18" fillId="0" borderId="17" xfId="0" applyNumberFormat="1" applyFont="1" applyFill="1" applyBorder="1" applyAlignment="1" applyProtection="1">
      <alignment horizontal="center"/>
      <protection/>
    </xf>
    <xf numFmtId="0" fontId="18" fillId="0" borderId="17" xfId="0" applyNumberFormat="1" applyFont="1" applyFill="1" applyBorder="1" applyAlignment="1" applyProtection="1">
      <alignment horizontal="center" wrapText="1"/>
      <protection/>
    </xf>
    <xf numFmtId="0" fontId="18" fillId="0" borderId="16" xfId="0" applyNumberFormat="1" applyFont="1" applyFill="1" applyBorder="1" applyAlignment="1" applyProtection="1">
      <alignment horizontal="center" wrapText="1"/>
      <protection/>
    </xf>
    <xf numFmtId="0" fontId="18" fillId="0" borderId="0" xfId="0" applyNumberFormat="1" applyFont="1" applyAlignment="1" applyProtection="1">
      <alignment horizontal="center"/>
      <protection/>
    </xf>
    <xf numFmtId="0" fontId="18" fillId="35" borderId="0" xfId="0" applyNumberFormat="1" applyFont="1" applyFill="1" applyAlignment="1" applyProtection="1">
      <alignment horizontal="center"/>
      <protection/>
    </xf>
    <xf numFmtId="0" fontId="17" fillId="35" borderId="0" xfId="0" applyNumberFormat="1" applyFont="1" applyFill="1" applyAlignment="1" applyProtection="1">
      <alignment/>
      <protection/>
    </xf>
    <xf numFmtId="0" fontId="18" fillId="0" borderId="0" xfId="0" applyNumberFormat="1" applyFont="1" applyFill="1" applyAlignment="1" applyProtection="1">
      <alignment horizontal="center"/>
      <protection/>
    </xf>
    <xf numFmtId="1" fontId="0" fillId="0" borderId="0" xfId="0" applyNumberFormat="1" applyFont="1" applyAlignment="1" applyProtection="1">
      <alignment/>
      <protection/>
    </xf>
    <xf numFmtId="0" fontId="0" fillId="34" borderId="0" xfId="0" applyNumberFormat="1" applyFont="1" applyFill="1" applyAlignment="1" applyProtection="1">
      <alignment/>
      <protection/>
    </xf>
    <xf numFmtId="0" fontId="0" fillId="0" borderId="0" xfId="0" applyNumberFormat="1" applyFont="1" applyAlignment="1" applyProtection="1">
      <alignment horizontal="center"/>
      <protection/>
    </xf>
    <xf numFmtId="165" fontId="0" fillId="0" borderId="0" xfId="0" applyNumberFormat="1"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4"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0" fillId="0" borderId="0" xfId="0" applyNumberFormat="1" applyFont="1" applyFill="1" applyBorder="1" applyAlignment="1" applyProtection="1">
      <alignment/>
      <protection/>
    </xf>
    <xf numFmtId="164" fontId="0" fillId="34" borderId="0" xfId="0" applyNumberFormat="1" applyFont="1" applyFill="1" applyBorder="1" applyAlignment="1" applyProtection="1">
      <alignment horizontal="left"/>
      <protection/>
    </xf>
    <xf numFmtId="0" fontId="0" fillId="0" borderId="0" xfId="0" applyNumberFormat="1" applyFont="1" applyFill="1" applyAlignment="1" applyProtection="1">
      <alignment horizontal="centerContinuous"/>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4" fillId="0" borderId="0" xfId="0" applyNumberFormat="1" applyFont="1" applyAlignment="1" applyProtection="1">
      <alignment/>
      <protection/>
    </xf>
    <xf numFmtId="0" fontId="21" fillId="0" borderId="0" xfId="0" applyNumberFormat="1" applyFont="1" applyFill="1" applyBorder="1" applyAlignment="1" applyProtection="1">
      <alignment/>
      <protection/>
    </xf>
    <xf numFmtId="0" fontId="21" fillId="0" borderId="11" xfId="0" applyNumberFormat="1" applyFont="1" applyBorder="1" applyAlignment="1" applyProtection="1">
      <alignment/>
      <protection/>
    </xf>
    <xf numFmtId="0" fontId="21" fillId="34" borderId="0" xfId="0" applyNumberFormat="1" applyFont="1" applyFill="1" applyAlignment="1" applyProtection="1">
      <alignment/>
      <protection/>
    </xf>
    <xf numFmtId="0" fontId="23" fillId="35" borderId="0" xfId="0" applyNumberFormat="1" applyFont="1" applyFill="1" applyBorder="1" applyAlignment="1" applyProtection="1">
      <alignment/>
      <protection/>
    </xf>
    <xf numFmtId="0" fontId="21" fillId="35"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protection/>
    </xf>
    <xf numFmtId="0" fontId="21" fillId="0" borderId="11" xfId="0" applyNumberFormat="1" applyFont="1" applyBorder="1" applyAlignment="1" applyProtection="1">
      <alignment horizontal="center"/>
      <protection/>
    </xf>
    <xf numFmtId="0" fontId="21" fillId="34" borderId="0" xfId="0" applyNumberFormat="1" applyFont="1" applyFill="1" applyAlignment="1" applyProtection="1">
      <alignment horizontal="center"/>
      <protection/>
    </xf>
    <xf numFmtId="0" fontId="21" fillId="35" borderId="0" xfId="0" applyNumberFormat="1" applyFont="1" applyFill="1" applyBorder="1" applyAlignment="1" applyProtection="1">
      <alignment horizontal="center"/>
      <protection/>
    </xf>
    <xf numFmtId="0" fontId="24" fillId="0" borderId="18" xfId="0" applyNumberFormat="1" applyFont="1" applyFill="1" applyBorder="1" applyAlignment="1" applyProtection="1">
      <alignment horizontal="right"/>
      <protection/>
    </xf>
    <xf numFmtId="165" fontId="0" fillId="0" borderId="11" xfId="0" applyNumberFormat="1" applyFont="1" applyBorder="1" applyAlignment="1" applyProtection="1">
      <alignment horizontal="center"/>
      <protection/>
    </xf>
    <xf numFmtId="165" fontId="0" fillId="34" borderId="0" xfId="0" applyNumberFormat="1" applyFont="1" applyFill="1" applyAlignment="1" applyProtection="1">
      <alignment horizontal="center"/>
      <protection/>
    </xf>
    <xf numFmtId="0" fontId="24" fillId="36" borderId="19" xfId="0" applyNumberFormat="1" applyFont="1" applyFill="1" applyBorder="1" applyAlignment="1" applyProtection="1">
      <alignment horizontal="right"/>
      <protection/>
    </xf>
    <xf numFmtId="0" fontId="24" fillId="0" borderId="20" xfId="0" applyNumberFormat="1" applyFont="1" applyBorder="1" applyAlignment="1" applyProtection="1">
      <alignment horizontal="right"/>
      <protection/>
    </xf>
    <xf numFmtId="165" fontId="0" fillId="0" borderId="10" xfId="0" applyNumberFormat="1" applyFont="1" applyBorder="1" applyAlignment="1" applyProtection="1">
      <alignment horizontal="center"/>
      <protection/>
    </xf>
    <xf numFmtId="0" fontId="4" fillId="34" borderId="0" xfId="0" applyNumberFormat="1" applyFont="1" applyFill="1" applyAlignment="1" applyProtection="1">
      <alignment horizontal="center"/>
      <protection/>
    </xf>
    <xf numFmtId="0" fontId="16" fillId="34" borderId="0" xfId="0" applyNumberFormat="1" applyFont="1" applyFill="1" applyAlignment="1" applyProtection="1">
      <alignment horizontal="right"/>
      <protection/>
    </xf>
    <xf numFmtId="0" fontId="24" fillId="0" borderId="0" xfId="0" applyNumberFormat="1" applyFont="1" applyAlignment="1" applyProtection="1">
      <alignment horizontal="right"/>
      <protection/>
    </xf>
    <xf numFmtId="165" fontId="0" fillId="0" borderId="0" xfId="0" applyNumberFormat="1" applyFont="1" applyAlignment="1" applyProtection="1">
      <alignment horizontal="center"/>
      <protection/>
    </xf>
    <xf numFmtId="1" fontId="21" fillId="0" borderId="11" xfId="0" applyNumberFormat="1" applyFont="1" applyBorder="1" applyAlignment="1" applyProtection="1">
      <alignment horizontal="center"/>
      <protection/>
    </xf>
    <xf numFmtId="3" fontId="0" fillId="0" borderId="11" xfId="0" applyNumberFormat="1" applyFont="1" applyBorder="1" applyAlignment="1" applyProtection="1">
      <alignment horizontal="center"/>
      <protection/>
    </xf>
    <xf numFmtId="3" fontId="0" fillId="0" borderId="10" xfId="0" applyNumberFormat="1" applyFont="1" applyBorder="1" applyAlignment="1" applyProtection="1">
      <alignment horizontal="center"/>
      <protection/>
    </xf>
    <xf numFmtId="0" fontId="21" fillId="0" borderId="21" xfId="0" applyNumberFormat="1" applyFont="1" applyBorder="1" applyAlignment="1" applyProtection="1">
      <alignment/>
      <protection/>
    </xf>
    <xf numFmtId="0" fontId="21" fillId="0" borderId="0" xfId="0" applyNumberFormat="1" applyFont="1" applyAlignment="1" applyProtection="1">
      <alignment/>
      <protection/>
    </xf>
    <xf numFmtId="0" fontId="21" fillId="0" borderId="21" xfId="0" applyNumberFormat="1" applyFont="1" applyBorder="1" applyAlignment="1" applyProtection="1">
      <alignment horizontal="center"/>
      <protection/>
    </xf>
    <xf numFmtId="0" fontId="21" fillId="0" borderId="0" xfId="0" applyNumberFormat="1" applyFont="1" applyAlignment="1" applyProtection="1">
      <alignment horizontal="center"/>
      <protection/>
    </xf>
    <xf numFmtId="0" fontId="25" fillId="35"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1" fillId="35" borderId="0" xfId="0" applyNumberFormat="1" applyFont="1" applyFill="1" applyBorder="1" applyAlignment="1" applyProtection="1">
      <alignment/>
      <protection/>
    </xf>
    <xf numFmtId="0" fontId="1" fillId="0" borderId="0" xfId="0" applyNumberFormat="1" applyFont="1" applyBorder="1" applyAlignment="1" applyProtection="1">
      <alignment/>
      <protection/>
    </xf>
    <xf numFmtId="166" fontId="1" fillId="35" borderId="0" xfId="0" applyNumberFormat="1" applyFont="1" applyFill="1" applyBorder="1" applyAlignment="1" applyProtection="1">
      <alignment/>
      <protection/>
    </xf>
    <xf numFmtId="166" fontId="25" fillId="35"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65" fontId="0" fillId="0" borderId="0" xfId="0" applyNumberFormat="1" applyFont="1" applyFill="1" applyAlignment="1" applyProtection="1">
      <alignment/>
      <protection/>
    </xf>
    <xf numFmtId="0" fontId="0" fillId="0" borderId="0" xfId="0" applyNumberFormat="1" applyFont="1" applyFill="1" applyAlignment="1" applyProtection="1">
      <alignment horizontal="right" wrapText="1"/>
      <protection/>
    </xf>
    <xf numFmtId="0" fontId="4"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horizontal="center" wrapText="1"/>
      <protection/>
    </xf>
    <xf numFmtId="0" fontId="17" fillId="0" borderId="0" xfId="0" applyNumberFormat="1" applyFont="1" applyFill="1" applyAlignment="1" applyProtection="1">
      <alignment horizontal="right" wrapText="1"/>
      <protection/>
    </xf>
    <xf numFmtId="0" fontId="1" fillId="34" borderId="0" xfId="0" applyNumberFormat="1" applyFont="1" applyFill="1" applyAlignment="1" applyProtection="1">
      <alignment horizontal="center"/>
      <protection/>
    </xf>
    <xf numFmtId="0" fontId="17" fillId="34" borderId="22" xfId="0" applyNumberFormat="1" applyFont="1" applyFill="1" applyBorder="1" applyAlignment="1" applyProtection="1">
      <alignment horizontal="center" wrapText="1"/>
      <protection/>
    </xf>
    <xf numFmtId="0" fontId="17" fillId="34" borderId="22" xfId="0" applyNumberFormat="1" applyFont="1" applyFill="1" applyBorder="1" applyAlignment="1" applyProtection="1">
      <alignment horizontal="center"/>
      <protection/>
    </xf>
    <xf numFmtId="0"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31" fillId="0" borderId="0" xfId="0" applyNumberFormat="1" applyFont="1" applyFill="1" applyBorder="1" applyAlignment="1" applyProtection="1">
      <alignment vertical="top" wrapText="1"/>
      <protection/>
    </xf>
    <xf numFmtId="0" fontId="26"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4"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7" fillId="0" borderId="12" xfId="0" applyNumberFormat="1" applyFont="1" applyFill="1" applyBorder="1" applyAlignment="1" applyProtection="1">
      <alignment horizontal="right"/>
      <protection/>
    </xf>
    <xf numFmtId="0" fontId="0" fillId="36" borderId="12" xfId="0" applyNumberFormat="1" applyFont="1" applyFill="1" applyBorder="1" applyAlignment="1" applyProtection="1">
      <alignment horizontal="right"/>
      <protection/>
    </xf>
    <xf numFmtId="0" fontId="0" fillId="0" borderId="21" xfId="0" applyNumberFormat="1" applyFont="1" applyBorder="1" applyAlignment="1" applyProtection="1">
      <alignment horizontal="right"/>
      <protection/>
    </xf>
    <xf numFmtId="0" fontId="0" fillId="36" borderId="21" xfId="0" applyNumberFormat="1" applyFont="1" applyFill="1" applyBorder="1" applyAlignment="1" applyProtection="1">
      <alignment horizontal="right"/>
      <protection/>
    </xf>
    <xf numFmtId="0" fontId="0" fillId="0" borderId="13"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35" borderId="0" xfId="0" applyNumberFormat="1" applyFont="1" applyFill="1" applyAlignment="1" applyProtection="1">
      <alignment horizontal="right"/>
      <protection/>
    </xf>
    <xf numFmtId="0" fontId="0" fillId="36" borderId="12" xfId="0" applyNumberFormat="1" applyFont="1" applyFill="1" applyBorder="1" applyAlignment="1" applyProtection="1">
      <alignment/>
      <protection/>
    </xf>
    <xf numFmtId="0" fontId="0" fillId="36" borderId="12" xfId="0" applyNumberFormat="1" applyFont="1" applyFill="1" applyBorder="1" applyAlignment="1" applyProtection="1">
      <alignment horizontal="center"/>
      <protection/>
    </xf>
    <xf numFmtId="167" fontId="0" fillId="36" borderId="12"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168" fontId="0" fillId="36" borderId="12" xfId="0" applyNumberFormat="1" applyFont="1" applyFill="1" applyBorder="1" applyAlignment="1" applyProtection="1">
      <alignment/>
      <protection/>
    </xf>
    <xf numFmtId="168" fontId="0" fillId="36" borderId="13" xfId="0" applyNumberFormat="1" applyFont="1" applyFill="1" applyBorder="1" applyAlignment="1" applyProtection="1">
      <alignment/>
      <protection/>
    </xf>
    <xf numFmtId="1" fontId="0" fillId="36" borderId="12" xfId="0" applyNumberFormat="1" applyFont="1" applyFill="1" applyBorder="1" applyAlignment="1" applyProtection="1">
      <alignment/>
      <protection/>
    </xf>
    <xf numFmtId="1" fontId="0" fillId="36" borderId="13" xfId="0" applyNumberFormat="1" applyFont="1" applyFill="1" applyBorder="1" applyAlignment="1" applyProtection="1">
      <alignment/>
      <protection/>
    </xf>
    <xf numFmtId="0" fontId="0" fillId="0" borderId="21" xfId="0" applyNumberFormat="1" applyFont="1" applyBorder="1" applyAlignment="1" applyProtection="1">
      <alignment/>
      <protection/>
    </xf>
    <xf numFmtId="167" fontId="0" fillId="0" borderId="21" xfId="0" applyNumberFormat="1" applyFont="1" applyBorder="1" applyAlignment="1" applyProtection="1">
      <alignment/>
      <protection/>
    </xf>
    <xf numFmtId="167" fontId="0" fillId="0" borderId="0" xfId="0" applyNumberFormat="1" applyFont="1" applyAlignment="1" applyProtection="1">
      <alignment/>
      <protection/>
    </xf>
    <xf numFmtId="168" fontId="0" fillId="0" borderId="21" xfId="0" applyNumberFormat="1" applyFont="1" applyBorder="1" applyAlignment="1" applyProtection="1">
      <alignment/>
      <protection/>
    </xf>
    <xf numFmtId="168" fontId="0" fillId="0" borderId="0" xfId="0" applyNumberFormat="1" applyFont="1" applyAlignment="1" applyProtection="1">
      <alignment/>
      <protection/>
    </xf>
    <xf numFmtId="168" fontId="0" fillId="0" borderId="21" xfId="0" applyNumberFormat="1" applyFont="1" applyBorder="1" applyAlignment="1" applyProtection="1">
      <alignment/>
      <protection/>
    </xf>
    <xf numFmtId="168" fontId="0" fillId="0" borderId="0" xfId="0" applyNumberFormat="1" applyFont="1" applyAlignment="1" applyProtection="1">
      <alignment/>
      <protection/>
    </xf>
    <xf numFmtId="0" fontId="0" fillId="0" borderId="21" xfId="0" applyNumberFormat="1" applyFont="1" applyBorder="1" applyAlignment="1" applyProtection="1">
      <alignment/>
      <protection/>
    </xf>
    <xf numFmtId="0" fontId="0" fillId="0" borderId="21" xfId="0" applyNumberFormat="1" applyFont="1" applyBorder="1" applyAlignment="1" applyProtection="1">
      <alignment horizontal="center"/>
      <protection/>
    </xf>
    <xf numFmtId="0" fontId="0" fillId="0" borderId="21" xfId="0" applyNumberFormat="1" applyFont="1" applyFill="1" applyBorder="1" applyAlignment="1" applyProtection="1">
      <alignment/>
      <protection/>
    </xf>
    <xf numFmtId="0" fontId="0" fillId="36" borderId="21" xfId="0" applyNumberFormat="1" applyFont="1" applyFill="1" applyBorder="1" applyAlignment="1" applyProtection="1">
      <alignment/>
      <protection/>
    </xf>
    <xf numFmtId="0" fontId="0" fillId="36" borderId="21" xfId="0" applyNumberFormat="1" applyFont="1" applyFill="1" applyBorder="1" applyAlignment="1" applyProtection="1">
      <alignment horizontal="center"/>
      <protection/>
    </xf>
    <xf numFmtId="167" fontId="0" fillId="36" borderId="21" xfId="0" applyNumberFormat="1" applyFont="1" applyFill="1" applyBorder="1" applyAlignment="1" applyProtection="1">
      <alignment/>
      <protection/>
    </xf>
    <xf numFmtId="167" fontId="0" fillId="36" borderId="0" xfId="0" applyNumberFormat="1" applyFont="1" applyFill="1" applyAlignment="1" applyProtection="1">
      <alignment/>
      <protection/>
    </xf>
    <xf numFmtId="168" fontId="0" fillId="36" borderId="21" xfId="0" applyNumberFormat="1" applyFont="1" applyFill="1" applyBorder="1" applyAlignment="1" applyProtection="1">
      <alignment/>
      <protection/>
    </xf>
    <xf numFmtId="168" fontId="0" fillId="36" borderId="0" xfId="0" applyNumberFormat="1" applyFont="1" applyFill="1" applyAlignment="1" applyProtection="1">
      <alignment/>
      <protection/>
    </xf>
    <xf numFmtId="1" fontId="0" fillId="36" borderId="21" xfId="0" applyNumberFormat="1" applyFont="1" applyFill="1" applyBorder="1" applyAlignment="1" applyProtection="1">
      <alignment/>
      <protection/>
    </xf>
    <xf numFmtId="1" fontId="0" fillId="36" borderId="0" xfId="0" applyNumberFormat="1" applyFont="1" applyFill="1" applyAlignment="1" applyProtection="1">
      <alignment/>
      <protection/>
    </xf>
    <xf numFmtId="1" fontId="0" fillId="0" borderId="21" xfId="0" applyNumberFormat="1" applyFont="1" applyBorder="1" applyAlignment="1" applyProtection="1">
      <alignment/>
      <protection/>
    </xf>
    <xf numFmtId="0" fontId="0" fillId="34" borderId="21" xfId="0" applyNumberFormat="1" applyFont="1" applyFill="1" applyBorder="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165" fontId="0" fillId="0" borderId="13" xfId="0" applyNumberFormat="1" applyFont="1" applyBorder="1" applyAlignment="1" applyProtection="1">
      <alignment/>
      <protection/>
    </xf>
    <xf numFmtId="2" fontId="0" fillId="0" borderId="13" xfId="0" applyNumberFormat="1" applyFont="1" applyBorder="1" applyAlignment="1" applyProtection="1">
      <alignment/>
      <protection/>
    </xf>
    <xf numFmtId="1" fontId="0" fillId="0" borderId="13" xfId="0" applyNumberFormat="1" applyFont="1" applyBorder="1" applyAlignment="1" applyProtection="1">
      <alignment/>
      <protection/>
    </xf>
    <xf numFmtId="0" fontId="17" fillId="35" borderId="21" xfId="0" applyNumberFormat="1" applyFont="1" applyFill="1" applyBorder="1" applyAlignment="1" applyProtection="1">
      <alignment/>
      <protection/>
    </xf>
    <xf numFmtId="0" fontId="1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protection/>
    </xf>
    <xf numFmtId="0" fontId="23" fillId="0" borderId="0" xfId="0" applyNumberFormat="1" applyFont="1" applyFill="1" applyAlignment="1" applyProtection="1">
      <alignment horizontal="left"/>
      <protection/>
    </xf>
    <xf numFmtId="2" fontId="0" fillId="0" borderId="0" xfId="0" applyNumberFormat="1" applyFont="1" applyAlignment="1" applyProtection="1">
      <alignment/>
      <protection/>
    </xf>
    <xf numFmtId="0" fontId="1" fillId="35" borderId="0" xfId="0" applyNumberFormat="1" applyFont="1" applyFill="1" applyAlignment="1" applyProtection="1">
      <alignment/>
      <protection/>
    </xf>
    <xf numFmtId="0" fontId="0" fillId="0" borderId="0" xfId="0" applyNumberFormat="1" applyFont="1" applyBorder="1" applyAlignment="1" applyProtection="1">
      <alignment horizontal="right"/>
      <protection/>
    </xf>
    <xf numFmtId="0" fontId="10" fillId="0" borderId="0" xfId="0" applyNumberFormat="1" applyFont="1" applyFill="1" applyBorder="1" applyAlignment="1" applyProtection="1">
      <alignment vertical="center"/>
      <protection/>
    </xf>
    <xf numFmtId="1" fontId="21" fillId="0" borderId="15" xfId="0" applyNumberFormat="1" applyFont="1" applyBorder="1" applyAlignment="1" applyProtection="1">
      <alignment horizontal="center"/>
      <protection/>
    </xf>
    <xf numFmtId="165" fontId="0" fillId="0" borderId="12" xfId="0" applyNumberFormat="1" applyFont="1" applyBorder="1" applyAlignment="1" applyProtection="1">
      <alignment horizontal="center"/>
      <protection/>
    </xf>
    <xf numFmtId="165" fontId="0" fillId="36" borderId="21" xfId="0" applyNumberFormat="1" applyFont="1" applyFill="1" applyBorder="1" applyAlignment="1" applyProtection="1">
      <alignment horizontal="center"/>
      <protection/>
    </xf>
    <xf numFmtId="165" fontId="0" fillId="0" borderId="15" xfId="0" applyNumberFormat="1" applyFont="1" applyBorder="1" applyAlignment="1" applyProtection="1">
      <alignment horizontal="center"/>
      <protection/>
    </xf>
    <xf numFmtId="0" fontId="21" fillId="0" borderId="15" xfId="0" applyNumberFormat="1" applyFont="1" applyBorder="1" applyAlignment="1" applyProtection="1">
      <alignment horizontal="center"/>
      <protection/>
    </xf>
    <xf numFmtId="2" fontId="0" fillId="0" borderId="12" xfId="0" applyNumberFormat="1" applyFont="1" applyBorder="1" applyAlignment="1" applyProtection="1">
      <alignment horizontal="center"/>
      <protection/>
    </xf>
    <xf numFmtId="2" fontId="0" fillId="36" borderId="21" xfId="0" applyNumberFormat="1" applyFont="1" applyFill="1" applyBorder="1" applyAlignment="1" applyProtection="1">
      <alignment horizontal="center"/>
      <protection/>
    </xf>
    <xf numFmtId="3" fontId="0" fillId="0" borderId="12" xfId="0" applyNumberFormat="1" applyFont="1" applyBorder="1" applyAlignment="1" applyProtection="1">
      <alignment horizontal="center"/>
      <protection/>
    </xf>
    <xf numFmtId="3" fontId="0" fillId="36" borderId="21" xfId="0" applyNumberFormat="1" applyFont="1" applyFill="1" applyBorder="1" applyAlignment="1" applyProtection="1">
      <alignment horizontal="center"/>
      <protection/>
    </xf>
    <xf numFmtId="1" fontId="0" fillId="0" borderId="12" xfId="0" applyNumberFormat="1" applyFont="1" applyBorder="1" applyAlignment="1" applyProtection="1">
      <alignment horizontal="center"/>
      <protection/>
    </xf>
    <xf numFmtId="1" fontId="0" fillId="36" borderId="21" xfId="0" applyNumberFormat="1" applyFont="1" applyFill="1" applyBorder="1" applyAlignment="1" applyProtection="1">
      <alignment horizontal="center"/>
      <protection/>
    </xf>
    <xf numFmtId="165"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1" fontId="21" fillId="0" borderId="17" xfId="0" applyNumberFormat="1" applyFont="1" applyBorder="1" applyAlignment="1" applyProtection="1">
      <alignment horizontal="center"/>
      <protection/>
    </xf>
    <xf numFmtId="165" fontId="0" fillId="0" borderId="13" xfId="0" applyNumberFormat="1" applyFont="1" applyBorder="1" applyAlignment="1" applyProtection="1">
      <alignment horizontal="center"/>
      <protection/>
    </xf>
    <xf numFmtId="165" fontId="0" fillId="36" borderId="0" xfId="0" applyNumberFormat="1" applyFont="1" applyFill="1" applyAlignment="1" applyProtection="1">
      <alignment horizontal="center"/>
      <protection/>
    </xf>
    <xf numFmtId="165" fontId="0" fillId="0" borderId="17" xfId="0" applyNumberFormat="1" applyFont="1" applyBorder="1" applyAlignment="1" applyProtection="1">
      <alignment horizontal="center"/>
      <protection/>
    </xf>
    <xf numFmtId="0" fontId="21" fillId="0" borderId="17" xfId="0" applyNumberFormat="1" applyFont="1" applyBorder="1" applyAlignment="1" applyProtection="1">
      <alignment horizontal="center"/>
      <protection/>
    </xf>
    <xf numFmtId="2" fontId="0" fillId="0" borderId="13" xfId="0" applyNumberFormat="1" applyFont="1" applyBorder="1" applyAlignment="1" applyProtection="1">
      <alignment horizontal="center"/>
      <protection/>
    </xf>
    <xf numFmtId="2" fontId="0" fillId="36" borderId="0" xfId="0" applyNumberFormat="1" applyFont="1" applyFill="1" applyAlignment="1" applyProtection="1">
      <alignment horizontal="center"/>
      <protection/>
    </xf>
    <xf numFmtId="3" fontId="0" fillId="0" borderId="13" xfId="0" applyNumberFormat="1" applyFont="1" applyBorder="1" applyAlignment="1" applyProtection="1">
      <alignment horizontal="center"/>
      <protection/>
    </xf>
    <xf numFmtId="3" fontId="0" fillId="36" borderId="0" xfId="0" applyNumberFormat="1" applyFont="1" applyFill="1" applyAlignment="1" applyProtection="1">
      <alignment horizontal="center"/>
      <protection/>
    </xf>
    <xf numFmtId="1" fontId="0" fillId="0" borderId="13" xfId="0" applyNumberFormat="1" applyFont="1" applyBorder="1" applyAlignment="1" applyProtection="1">
      <alignment horizontal="center"/>
      <protection/>
    </xf>
    <xf numFmtId="1" fontId="0" fillId="36" borderId="0" xfId="0" applyNumberFormat="1" applyFont="1" applyFill="1" applyAlignment="1" applyProtection="1">
      <alignment horizontal="center"/>
      <protection/>
    </xf>
    <xf numFmtId="164" fontId="4" fillId="34" borderId="0" xfId="0" applyNumberFormat="1" applyFont="1" applyFill="1" applyBorder="1" applyAlignment="1" applyProtection="1">
      <alignment/>
      <protection/>
    </xf>
    <xf numFmtId="165" fontId="0" fillId="0" borderId="16" xfId="0" applyNumberFormat="1" applyFont="1" applyBorder="1" applyAlignment="1" applyProtection="1">
      <alignment horizontal="center"/>
      <protection/>
    </xf>
    <xf numFmtId="2" fontId="0" fillId="36" borderId="10" xfId="0" applyNumberFormat="1" applyFont="1" applyFill="1" applyBorder="1" applyAlignment="1" applyProtection="1">
      <alignment horizontal="center"/>
      <protection/>
    </xf>
    <xf numFmtId="2" fontId="0" fillId="0" borderId="14" xfId="0" applyNumberFormat="1" applyFont="1" applyBorder="1" applyAlignment="1" applyProtection="1">
      <alignment horizontal="center"/>
      <protection/>
    </xf>
    <xf numFmtId="3" fontId="0" fillId="0" borderId="14" xfId="0" applyNumberFormat="1" applyFont="1" applyBorder="1" applyAlignment="1" applyProtection="1">
      <alignment horizontal="center"/>
      <protection/>
    </xf>
    <xf numFmtId="3" fontId="0" fillId="36" borderId="10" xfId="0" applyNumberFormat="1" applyFont="1" applyFill="1" applyBorder="1" applyAlignment="1" applyProtection="1">
      <alignment horizontal="center"/>
      <protection/>
    </xf>
    <xf numFmtId="1" fontId="0" fillId="0" borderId="14" xfId="0" applyNumberFormat="1" applyFont="1" applyBorder="1" applyAlignment="1" applyProtection="1">
      <alignment horizontal="center"/>
      <protection/>
    </xf>
    <xf numFmtId="1" fontId="0" fillId="36" borderId="10"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1" fontId="21" fillId="0" borderId="16" xfId="0" applyNumberFormat="1" applyFont="1" applyBorder="1" applyAlignment="1" applyProtection="1">
      <alignment horizontal="center"/>
      <protection/>
    </xf>
    <xf numFmtId="165" fontId="0" fillId="0" borderId="14" xfId="0" applyNumberFormat="1" applyFont="1" applyBorder="1" applyAlignment="1" applyProtection="1">
      <alignment horizontal="center"/>
      <protection/>
    </xf>
    <xf numFmtId="165" fontId="0" fillId="36" borderId="10" xfId="0" applyNumberFormat="1" applyFont="1" applyFill="1" applyBorder="1" applyAlignment="1" applyProtection="1">
      <alignment horizontal="center"/>
      <protection/>
    </xf>
    <xf numFmtId="0" fontId="4" fillId="0" borderId="17" xfId="0" applyNumberFormat="1" applyFont="1" applyBorder="1" applyAlignment="1" applyProtection="1">
      <alignment horizontal="center"/>
      <protection/>
    </xf>
    <xf numFmtId="0" fontId="4" fillId="0" borderId="0" xfId="0" applyNumberFormat="1" applyFont="1" applyAlignment="1" applyProtection="1">
      <alignment horizontal="center"/>
      <protection/>
    </xf>
    <xf numFmtId="0" fontId="19" fillId="0" borderId="0" xfId="0" applyNumberFormat="1" applyFont="1" applyFill="1" applyBorder="1" applyAlignment="1" applyProtection="1">
      <alignment horizontal="centerContinuous"/>
      <protection/>
    </xf>
    <xf numFmtId="0" fontId="19" fillId="0" borderId="0" xfId="0" applyNumberFormat="1" applyFont="1" applyFill="1" applyBorder="1" applyAlignment="1" applyProtection="1">
      <alignment horizontal="right"/>
      <protection/>
    </xf>
    <xf numFmtId="0" fontId="0" fillId="0" borderId="0" xfId="0" applyFont="1" applyAlignment="1">
      <alignment horizontal="right"/>
    </xf>
    <xf numFmtId="0" fontId="23" fillId="0" borderId="0" xfId="0" applyNumberFormat="1" applyFont="1" applyAlignment="1" applyProtection="1">
      <alignment horizontal="left"/>
      <protection/>
    </xf>
    <xf numFmtId="0" fontId="0" fillId="34" borderId="0" xfId="0" applyFont="1" applyFill="1" applyAlignment="1">
      <alignment/>
    </xf>
    <xf numFmtId="0" fontId="0" fillId="36" borderId="21" xfId="0" applyNumberFormat="1" applyFont="1" applyFill="1" applyBorder="1" applyAlignment="1" applyProtection="1">
      <alignment horizontal="center"/>
      <protection/>
    </xf>
    <xf numFmtId="0" fontId="0" fillId="36" borderId="21" xfId="0" applyNumberFormat="1" applyFont="1" applyFill="1" applyBorder="1" applyAlignment="1" applyProtection="1">
      <alignment/>
      <protection/>
    </xf>
    <xf numFmtId="0" fontId="0" fillId="36" borderId="19" xfId="0" applyNumberFormat="1" applyFont="1" applyFill="1" applyBorder="1" applyAlignment="1" applyProtection="1">
      <alignment/>
      <protection/>
    </xf>
    <xf numFmtId="0" fontId="0" fillId="0" borderId="21"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0" fillId="0" borderId="19" xfId="0" applyNumberFormat="1" applyFont="1" applyBorder="1" applyAlignment="1" applyProtection="1">
      <alignment/>
      <protection/>
    </xf>
    <xf numFmtId="0" fontId="0" fillId="0" borderId="1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0" fillId="0" borderId="25"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3" xfId="0" applyNumberFormat="1" applyFont="1" applyBorder="1" applyAlignment="1" applyProtection="1">
      <alignment/>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Border="1" applyAlignment="1" applyProtection="1">
      <alignment/>
      <protection/>
    </xf>
    <xf numFmtId="0" fontId="0" fillId="0" borderId="16" xfId="0" applyNumberFormat="1" applyFont="1" applyFill="1" applyBorder="1" applyAlignment="1" applyProtection="1">
      <alignment/>
      <protection/>
    </xf>
    <xf numFmtId="0" fontId="17" fillId="0" borderId="0" xfId="0" applyNumberFormat="1" applyFont="1" applyFill="1" applyAlignment="1" applyProtection="1">
      <alignment horizontal="right"/>
      <protection/>
    </xf>
    <xf numFmtId="0" fontId="0" fillId="35" borderId="0" xfId="0" applyFill="1" applyAlignment="1">
      <alignment/>
    </xf>
    <xf numFmtId="0" fontId="1" fillId="33" borderId="0" xfId="0" applyNumberFormat="1" applyFont="1" applyFill="1" applyAlignment="1" applyProtection="1">
      <alignment horizontal="left" wrapText="1"/>
      <protection/>
    </xf>
    <xf numFmtId="0" fontId="9" fillId="33" borderId="0" xfId="0" applyFont="1" applyFill="1" applyAlignment="1" applyProtection="1">
      <alignment horizontal="left" wrapText="1"/>
      <protection/>
    </xf>
    <xf numFmtId="0" fontId="15" fillId="33" borderId="15" xfId="0" applyNumberFormat="1" applyFont="1" applyFill="1" applyBorder="1" applyAlignment="1" applyProtection="1">
      <alignment horizontal="center" vertical="center"/>
      <protection/>
    </xf>
    <xf numFmtId="0" fontId="15" fillId="33" borderId="16" xfId="0" applyNumberFormat="1"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protection/>
    </xf>
    <xf numFmtId="0" fontId="17" fillId="0" borderId="14" xfId="0" applyNumberFormat="1" applyFont="1" applyFill="1" applyBorder="1" applyAlignment="1" applyProtection="1">
      <alignment horizontal="center"/>
      <protection/>
    </xf>
    <xf numFmtId="0" fontId="32" fillId="0" borderId="0" xfId="0" applyNumberFormat="1" applyFont="1" applyFill="1" applyAlignment="1" applyProtection="1">
      <alignment horizontal="left"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22" fillId="33" borderId="10" xfId="0" applyNumberFormat="1" applyFont="1" applyFill="1" applyBorder="1" applyAlignment="1" applyProtection="1">
      <alignment horizontal="center" vertical="center" wrapText="1"/>
      <protection/>
    </xf>
    <xf numFmtId="0" fontId="0" fillId="33" borderId="26" xfId="0" applyNumberFormat="1" applyFont="1" applyFill="1" applyBorder="1" applyAlignment="1" applyProtection="1">
      <alignment horizontal="center" vertical="center" wrapText="1"/>
      <protection/>
    </xf>
    <xf numFmtId="0" fontId="22" fillId="33" borderId="10"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center" vertical="center"/>
      <protection/>
    </xf>
    <xf numFmtId="1" fontId="21" fillId="0" borderId="12" xfId="0" applyNumberFormat="1" applyFont="1" applyBorder="1" applyAlignment="1" applyProtection="1">
      <alignment horizontal="center"/>
      <protection/>
    </xf>
    <xf numFmtId="1" fontId="21" fillId="0" borderId="13" xfId="0" applyNumberFormat="1" applyFont="1" applyBorder="1" applyAlignment="1" applyProtection="1">
      <alignment vertical="center"/>
      <protection/>
    </xf>
    <xf numFmtId="1" fontId="21" fillId="0" borderId="14" xfId="0" applyNumberFormat="1" applyFont="1" applyBorder="1" applyAlignment="1" applyProtection="1">
      <alignment vertical="center"/>
      <protection/>
    </xf>
    <xf numFmtId="0" fontId="21" fillId="0" borderId="12" xfId="0" applyNumberFormat="1" applyFont="1" applyBorder="1" applyAlignment="1" applyProtection="1">
      <alignment horizont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21" fillId="0" borderId="12" xfId="0" applyNumberFormat="1" applyFont="1" applyBorder="1" applyAlignment="1" applyProtection="1">
      <alignment horizontal="center" wrapText="1"/>
      <protection/>
    </xf>
    <xf numFmtId="0" fontId="21" fillId="0" borderId="13" xfId="0" applyNumberFormat="1" applyFont="1" applyBorder="1" applyAlignment="1" applyProtection="1">
      <alignment vertical="center" wrapText="1"/>
      <protection/>
    </xf>
    <xf numFmtId="0" fontId="21" fillId="0" borderId="14" xfId="0" applyNumberFormat="1" applyFont="1" applyBorder="1" applyAlignment="1" applyProtection="1">
      <alignment vertical="center" wrapText="1"/>
      <protection/>
    </xf>
    <xf numFmtId="0" fontId="21" fillId="0" borderId="0" xfId="0" applyNumberFormat="1" applyFont="1" applyAlignment="1" applyProtection="1">
      <alignment horizontal="center"/>
      <protection/>
    </xf>
    <xf numFmtId="0" fontId="0" fillId="0" borderId="0" xfId="0" applyNumberFormat="1" applyFont="1" applyAlignment="1" applyProtection="1">
      <alignment vertical="center"/>
      <protection/>
    </xf>
    <xf numFmtId="0" fontId="21" fillId="0" borderId="0" xfId="0" applyNumberFormat="1" applyFont="1" applyAlignment="1" applyProtection="1">
      <alignment horizontal="center" wrapText="1"/>
      <protection/>
    </xf>
    <xf numFmtId="0" fontId="21" fillId="0" borderId="0" xfId="0" applyNumberFormat="1" applyFont="1" applyAlignment="1" applyProtection="1">
      <alignment vertical="center" wrapText="1"/>
      <protection/>
    </xf>
    <xf numFmtId="0" fontId="32"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protection/>
    </xf>
    <xf numFmtId="0" fontId="0" fillId="0" borderId="0" xfId="0" applyAlignment="1">
      <alignment/>
    </xf>
    <xf numFmtId="0" fontId="0" fillId="35" borderId="0" xfId="0" applyNumberFormat="1" applyFont="1" applyFill="1" applyBorder="1" applyAlignment="1" applyProtection="1">
      <alignment/>
      <protection/>
    </xf>
    <xf numFmtId="0" fontId="25" fillId="35" borderId="0" xfId="0" applyNumberFormat="1" applyFont="1" applyFill="1" applyBorder="1" applyAlignment="1" applyProtection="1">
      <alignment/>
      <protection/>
    </xf>
    <xf numFmtId="0" fontId="15" fillId="33" borderId="0" xfId="0" applyNumberFormat="1" applyFont="1" applyFill="1" applyAlignment="1" applyProtection="1">
      <alignment horizontal="left"/>
      <protection/>
    </xf>
    <xf numFmtId="0" fontId="1" fillId="33" borderId="0" xfId="0" applyNumberFormat="1" applyFont="1" applyFill="1" applyAlignment="1" applyProtection="1">
      <alignment horizontal="left"/>
      <protection/>
    </xf>
    <xf numFmtId="0" fontId="15" fillId="33" borderId="0" xfId="0" applyNumberFormat="1" applyFont="1" applyFill="1" applyAlignment="1" applyProtection="1">
      <alignment horizontal="left" wrapText="1"/>
      <protection/>
    </xf>
    <xf numFmtId="0" fontId="0" fillId="35" borderId="0" xfId="0" applyNumberFormat="1" applyFont="1" applyFill="1" applyAlignment="1" applyProtection="1">
      <alignment/>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manualLayout>
          <c:xMode val="factor"/>
          <c:yMode val="factor"/>
          <c:x val="-0.0005"/>
          <c:y val="0"/>
        </c:manualLayout>
      </c:layout>
      <c:spPr>
        <a:noFill/>
        <a:ln>
          <a:noFill/>
        </a:ln>
      </c:spPr>
    </c:title>
    <c:plotArea>
      <c:layout>
        <c:manualLayout>
          <c:xMode val="edge"/>
          <c:yMode val="edge"/>
          <c:x val="0.01675"/>
          <c:y val="0.18675"/>
          <c:w val="0.9515"/>
          <c:h val="0.712"/>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cat>
            <c:strRef>
              <c:f>'Trend Santa Maria, CA+'!$C$19:$T$19</c:f>
              <c:strCache/>
            </c:strRef>
          </c:cat>
          <c:val>
            <c:numRef>
              <c:f>'Trend Santa Maria, CA+'!$C$22:$T$22</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cat>
            <c:strRef>
              <c:f>'Trend Santa Maria, CA+'!$C$19:$T$19</c:f>
              <c:strCache/>
            </c:strRef>
          </c:cat>
          <c:val>
            <c:numRef>
              <c:f>'Trend Santa Maria, CA+'!$C$28:$T$28</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Santa Maria, CA+'!$C$19:$T$19</c:f>
              <c:strCache/>
            </c:strRef>
          </c:cat>
          <c:val>
            <c:numRef>
              <c:f>'Trend Santa Maria, CA+'!$C$34:$T$34</c:f>
              <c:numCache/>
            </c:numRef>
          </c:val>
          <c:smooth val="0"/>
        </c:ser>
        <c:marker val="1"/>
        <c:axId val="57415111"/>
        <c:axId val="46973952"/>
      </c:lineChart>
      <c:catAx>
        <c:axId val="57415111"/>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46973952"/>
        <c:crosses val="autoZero"/>
        <c:auto val="1"/>
        <c:lblOffset val="100"/>
        <c:tickLblSkip val="1"/>
        <c:noMultiLvlLbl val="0"/>
      </c:catAx>
      <c:valAx>
        <c:axId val="46973952"/>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57415111"/>
        <c:crossesAt val="1"/>
        <c:crossBetween val="between"/>
        <c:dispUnits/>
      </c:valAx>
      <c:spPr>
        <a:solidFill>
          <a:srgbClr val="FFFFFF"/>
        </a:solidFill>
        <a:ln w="3175">
          <a:noFill/>
        </a:ln>
      </c:spPr>
    </c:plotArea>
    <c:legend>
      <c:legendPos val="b"/>
      <c:layout>
        <c:manualLayout>
          <c:xMode val="edge"/>
          <c:yMode val="edge"/>
          <c:x val="0.44425"/>
          <c:y val="0.9195"/>
          <c:w val="0.22725"/>
          <c:h val="0.075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manualLayout>
          <c:xMode val="factor"/>
          <c:yMode val="factor"/>
          <c:x val="0"/>
          <c:y val="0"/>
        </c:manualLayout>
      </c:layout>
      <c:spPr>
        <a:noFill/>
        <a:ln>
          <a:noFill/>
        </a:ln>
      </c:spPr>
    </c:title>
    <c:plotArea>
      <c:layout>
        <c:manualLayout>
          <c:xMode val="edge"/>
          <c:yMode val="edge"/>
          <c:x val="0.01675"/>
          <c:y val="0.18675"/>
          <c:w val="0.952"/>
          <c:h val="0.712"/>
        </c:manualLayout>
      </c:layout>
      <c:barChart>
        <c:barDir val="col"/>
        <c:grouping val="clustered"/>
        <c:varyColors val="0"/>
        <c:ser>
          <c:idx val="0"/>
          <c:order val="0"/>
          <c:tx>
            <c:v>Occupancy</c:v>
          </c:tx>
          <c:spPr>
            <a:solidFill>
              <a:srgbClr val="009CD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CA+'!$V$18,'Trend Santa Maria, CA+'!$Z$18)</c:f>
              <c:strCache/>
            </c:strRef>
          </c:cat>
          <c:val>
            <c:numRef>
              <c:f>('Trend Santa Maria, CA+'!$X$22,'Trend Santa Maria, CA+'!$AB$22)</c:f>
              <c:numCache/>
            </c:numRef>
          </c:val>
        </c:ser>
        <c:ser>
          <c:idx val="1"/>
          <c:order val="1"/>
          <c:tx>
            <c:v>ADR</c:v>
          </c:tx>
          <c:spPr>
            <a:solidFill>
              <a:srgbClr val="D226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CA+'!$V$18,'Trend Santa Maria, CA+'!$Z$18)</c:f>
              <c:strCache/>
            </c:strRef>
          </c:cat>
          <c:val>
            <c:numRef>
              <c:f>('Trend Santa Maria, CA+'!$X$28,'Trend Santa Maria, CA+'!$AB$28)</c:f>
              <c:numCache/>
            </c:numRef>
          </c:val>
        </c:ser>
        <c:ser>
          <c:idx val="2"/>
          <c:order val="2"/>
          <c:tx>
            <c:v>RevPAR</c:v>
          </c:tx>
          <c:spPr>
            <a:solidFill>
              <a:srgbClr val="84BD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CA+'!$V$18,'Trend Santa Maria, CA+'!$Z$18)</c:f>
              <c:strCache/>
            </c:strRef>
          </c:cat>
          <c:val>
            <c:numRef>
              <c:f>('Trend Santa Maria, CA+'!$X$34,'Trend Santa Maria, CA+'!$AB$34)</c:f>
              <c:numCache/>
            </c:numRef>
          </c:val>
        </c:ser>
        <c:axId val="20112385"/>
        <c:axId val="46793738"/>
      </c:barChart>
      <c:catAx>
        <c:axId val="20112385"/>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46793738"/>
        <c:crosses val="autoZero"/>
        <c:auto val="1"/>
        <c:lblOffset val="100"/>
        <c:tickLblSkip val="1"/>
        <c:noMultiLvlLbl val="0"/>
      </c:catAx>
      <c:valAx>
        <c:axId val="46793738"/>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20112385"/>
        <c:crossesAt val="1"/>
        <c:crossBetween val="between"/>
        <c:dispUnits/>
      </c:valAx>
      <c:spPr>
        <a:solidFill>
          <a:srgbClr val="FFFFFF"/>
        </a:solidFill>
        <a:ln w="3175">
          <a:noFill/>
        </a:ln>
      </c:spPr>
    </c:plotArea>
    <c:legend>
      <c:legendPos val="b"/>
      <c:layout>
        <c:manualLayout>
          <c:xMode val="edge"/>
          <c:yMode val="edge"/>
          <c:x val="0.3155"/>
          <c:y val="0.9195"/>
          <c:w val="0.55875"/>
          <c:h val="0.075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323850</xdr:colOff>
      <xdr:row>15</xdr:row>
      <xdr:rowOff>161925</xdr:rowOff>
    </xdr:to>
    <xdr:graphicFrame>
      <xdr:nvGraphicFramePr>
        <xdr:cNvPr id="1" name="Chart 2"/>
        <xdr:cNvGraphicFramePr/>
      </xdr:nvGraphicFramePr>
      <xdr:xfrm>
        <a:off x="1028700" y="876300"/>
        <a:ext cx="13725525"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552450</xdr:colOff>
      <xdr:row>15</xdr:row>
      <xdr:rowOff>161925</xdr:rowOff>
    </xdr:to>
    <xdr:graphicFrame>
      <xdr:nvGraphicFramePr>
        <xdr:cNvPr id="2" name="Chart 3"/>
        <xdr:cNvGraphicFramePr/>
      </xdr:nvGraphicFramePr>
      <xdr:xfrm>
        <a:off x="18268950" y="876300"/>
        <a:ext cx="4705350"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590550</xdr:colOff>
      <xdr:row>2</xdr:row>
      <xdr:rowOff>19050</xdr:rowOff>
    </xdr:to>
    <xdr:pic>
      <xdr:nvPicPr>
        <xdr:cNvPr id="1" name="Picture 2"/>
        <xdr:cNvPicPr preferRelativeResize="1">
          <a:picLocks noChangeAspect="1"/>
        </xdr:cNvPicPr>
      </xdr:nvPicPr>
      <xdr:blipFill>
        <a:blip r:embed="rId1"/>
        <a:stretch>
          <a:fillRect/>
        </a:stretch>
      </xdr:blipFill>
      <xdr:spPr>
        <a:xfrm>
          <a:off x="0" y="0"/>
          <a:ext cx="82486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SheetLayoutView="100" zoomScalePageLayoutView="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2"/>
      <c r="D1" s="3"/>
      <c r="E1" s="2"/>
      <c r="F1" s="2"/>
      <c r="G1" s="2"/>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ht="24.75" customHeight="1">
      <c r="A2" s="2"/>
      <c r="B2" s="6" t="s">
        <v>0</v>
      </c>
      <c r="C2" s="7"/>
      <c r="D2" s="8"/>
      <c r="E2" s="8"/>
      <c r="F2" s="7"/>
      <c r="G2" s="9"/>
      <c r="H2" s="1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ht="25.5" customHeight="1">
      <c r="A3" s="2"/>
      <c r="B3" s="11" t="s">
        <v>1</v>
      </c>
      <c r="C3" s="12"/>
      <c r="D3" s="13"/>
      <c r="E3" s="13"/>
      <c r="F3" s="12"/>
      <c r="G3" s="9"/>
      <c r="H3" s="1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ht="15" customHeight="1">
      <c r="A4" s="2"/>
      <c r="B4" s="249" t="s">
        <v>2</v>
      </c>
      <c r="C4" s="249"/>
      <c r="D4" s="249"/>
      <c r="E4" s="249"/>
      <c r="F4" s="14"/>
      <c r="G4" s="9"/>
      <c r="H4" s="10"/>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ht="15" customHeight="1">
      <c r="A5" s="2"/>
      <c r="B5" s="249"/>
      <c r="C5" s="249"/>
      <c r="D5" s="249"/>
      <c r="E5" s="249"/>
      <c r="F5" s="14"/>
      <c r="G5" s="9"/>
      <c r="H5" s="10"/>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ht="15" customHeight="1">
      <c r="A6" s="2"/>
      <c r="B6" s="15"/>
      <c r="C6" s="16"/>
      <c r="D6" s="15"/>
      <c r="E6" s="15"/>
      <c r="F6" s="16"/>
      <c r="G6" s="9"/>
      <c r="H6" s="10"/>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ht="15.75" customHeight="1">
      <c r="A7" s="2"/>
      <c r="B7" s="17" t="s">
        <v>3</v>
      </c>
      <c r="C7" s="17"/>
      <c r="D7" s="18">
        <v>1</v>
      </c>
      <c r="E7" s="19"/>
      <c r="F7" s="7"/>
      <c r="G7" s="9"/>
      <c r="H7" s="10"/>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ht="15.75" customHeight="1">
      <c r="A8" s="2"/>
      <c r="B8" s="17" t="str">
        <f>HYPERLINK("#'Multi-Segment'!A1","Multi-Segment")</f>
        <v>Multi-Segment</v>
      </c>
      <c r="C8" s="17"/>
      <c r="D8" s="18" t="str">
        <f>HYPERLINK("#'Multi-Segment'!A1","2")</f>
        <v>2</v>
      </c>
      <c r="E8" s="19"/>
      <c r="F8" s="7"/>
      <c r="G8" s="9"/>
      <c r="H8" s="10"/>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5.75" customHeight="1">
      <c r="A9" s="2"/>
      <c r="B9" s="17" t="str">
        <f>HYPERLINK("#'Trend Santa Maria, CA+'!A1","Trend Santa Maria, CA+")</f>
        <v>Trend Santa Maria, CA+</v>
      </c>
      <c r="C9" s="17"/>
      <c r="D9" s="18" t="str">
        <f>HYPERLINK("#'Trend Santa Maria, CA+'!A1","3")</f>
        <v>3</v>
      </c>
      <c r="E9" s="19"/>
      <c r="F9" s="7"/>
      <c r="G9" s="2"/>
      <c r="H9" s="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ht="15.75" customHeight="1">
      <c r="A10" s="2"/>
      <c r="B10" s="17" t="str">
        <f>HYPERLINK("#'Response Santa Maria, CA+'!A1","Response Santa Maria, CA+")</f>
        <v>Response Santa Maria, CA+</v>
      </c>
      <c r="C10" s="17"/>
      <c r="D10" s="18" t="str">
        <f>HYPERLINK("#'Response Santa Maria, CA+'!A1","4")</f>
        <v>4</v>
      </c>
      <c r="E10" s="19"/>
      <c r="F10" s="7"/>
      <c r="G10" s="2"/>
      <c r="H10" s="2"/>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ht="15.75" customHeight="1">
      <c r="A11" s="20"/>
      <c r="B11" s="17" t="str">
        <f>HYPERLINK("#'Help'!A1","Help")</f>
        <v>Help</v>
      </c>
      <c r="C11" s="17"/>
      <c r="D11" s="18" t="str">
        <f>HYPERLINK("#'Help'!A1","5")</f>
        <v>5</v>
      </c>
      <c r="E11" s="19"/>
      <c r="F11" s="7"/>
      <c r="G11" s="2"/>
      <c r="H11" s="2"/>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ht="15.75" customHeight="1">
      <c r="A12" s="2"/>
      <c r="B12" s="17"/>
      <c r="C12" s="17"/>
      <c r="D12" s="18"/>
      <c r="E12" s="19"/>
      <c r="F12" s="7"/>
      <c r="G12" s="2"/>
      <c r="H12" s="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15.75" customHeight="1">
      <c r="A13" s="2"/>
      <c r="B13" s="17"/>
      <c r="C13" s="17"/>
      <c r="D13" s="18"/>
      <c r="E13" s="19"/>
      <c r="F13" s="7"/>
      <c r="G13" s="2"/>
      <c r="H13" s="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50" ht="15.75" customHeight="1">
      <c r="A14" s="2"/>
      <c r="B14" s="17"/>
      <c r="C14" s="17"/>
      <c r="D14" s="18"/>
      <c r="E14" s="19"/>
      <c r="F14" s="7"/>
      <c r="G14" s="2"/>
      <c r="H14" s="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1:50" ht="15.75" customHeight="1">
      <c r="A15" s="2"/>
      <c r="B15" s="17"/>
      <c r="C15" s="17"/>
      <c r="D15" s="18"/>
      <c r="E15" s="19"/>
      <c r="F15" s="7"/>
      <c r="G15" s="2"/>
      <c r="H15" s="2"/>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1:50" ht="15.75" customHeight="1">
      <c r="A16" s="2"/>
      <c r="B16" s="17"/>
      <c r="C16" s="17"/>
      <c r="D16" s="18"/>
      <c r="E16" s="19"/>
      <c r="F16" s="7"/>
      <c r="G16" s="2"/>
      <c r="H16" s="2"/>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15.75" customHeight="1">
      <c r="A17" s="2"/>
      <c r="B17" s="17"/>
      <c r="C17" s="17"/>
      <c r="D17" s="18"/>
      <c r="E17" s="19"/>
      <c r="F17" s="7"/>
      <c r="G17" s="2"/>
      <c r="H17" s="2"/>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15.75" customHeight="1">
      <c r="A18" s="2"/>
      <c r="B18" s="17"/>
      <c r="C18" s="17"/>
      <c r="D18" s="18"/>
      <c r="E18" s="19"/>
      <c r="F18" s="7"/>
      <c r="G18" s="2"/>
      <c r="H18" s="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15.75" customHeight="1">
      <c r="A19" s="2"/>
      <c r="B19" s="17"/>
      <c r="C19" s="17"/>
      <c r="D19" s="18"/>
      <c r="E19" s="19"/>
      <c r="F19" s="7"/>
      <c r="G19" s="2"/>
      <c r="H19" s="2"/>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ht="15.75" customHeight="1">
      <c r="A20" s="2"/>
      <c r="B20" s="17"/>
      <c r="C20" s="17"/>
      <c r="D20" s="18"/>
      <c r="E20" s="19"/>
      <c r="F20" s="7"/>
      <c r="G20" s="2"/>
      <c r="H20" s="2"/>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1" spans="1:50" ht="15.75" customHeight="1">
      <c r="A21" s="2"/>
      <c r="B21" s="17"/>
      <c r="C21" s="17"/>
      <c r="D21" s="18"/>
      <c r="E21" s="19"/>
      <c r="F21" s="7"/>
      <c r="G21" s="2"/>
      <c r="H21" s="2"/>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row>
    <row r="22" spans="1:50" ht="15.75" customHeight="1">
      <c r="A22" s="2"/>
      <c r="B22" s="17"/>
      <c r="C22" s="17"/>
      <c r="D22" s="18"/>
      <c r="E22" s="19"/>
      <c r="F22" s="7"/>
      <c r="G22" s="2"/>
      <c r="H22" s="2"/>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ht="15.75" customHeight="1">
      <c r="A23" s="2"/>
      <c r="B23" s="17"/>
      <c r="C23" s="17"/>
      <c r="D23" s="18"/>
      <c r="E23" s="19"/>
      <c r="F23" s="7"/>
      <c r="G23" s="2"/>
      <c r="H23" s="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row>
    <row r="24" spans="1:50" ht="15.75" customHeight="1">
      <c r="A24" s="2"/>
      <c r="B24" s="17"/>
      <c r="C24" s="17"/>
      <c r="D24" s="18"/>
      <c r="E24" s="19"/>
      <c r="F24" s="7"/>
      <c r="G24" s="2"/>
      <c r="H24" s="2"/>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50" ht="15.75" customHeight="1">
      <c r="A25" s="2"/>
      <c r="B25" s="17"/>
      <c r="C25" s="17"/>
      <c r="D25" s="18"/>
      <c r="E25" s="19"/>
      <c r="F25" s="7"/>
      <c r="G25" s="2"/>
      <c r="H25" s="2"/>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row>
    <row r="26" spans="1:50" ht="15.75" customHeight="1">
      <c r="A26" s="2"/>
      <c r="B26" s="17"/>
      <c r="C26" s="17"/>
      <c r="D26" s="18"/>
      <c r="E26" s="19"/>
      <c r="F26" s="7"/>
      <c r="G26" s="2"/>
      <c r="H26" s="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row>
    <row r="27" spans="1:50" ht="15.75" customHeight="1">
      <c r="A27" s="2"/>
      <c r="B27" s="17"/>
      <c r="C27" s="17"/>
      <c r="D27" s="18"/>
      <c r="E27" s="19"/>
      <c r="F27" s="7"/>
      <c r="G27" s="2"/>
      <c r="H27" s="2"/>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ht="15.75" customHeight="1">
      <c r="A28" s="2"/>
      <c r="B28" s="17"/>
      <c r="C28" s="17"/>
      <c r="D28" s="18"/>
      <c r="E28" s="19"/>
      <c r="F28" s="7"/>
      <c r="G28" s="2"/>
      <c r="H28" s="2"/>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15.75" customHeight="1">
      <c r="A29" s="2"/>
      <c r="B29" s="17"/>
      <c r="C29" s="17"/>
      <c r="D29" s="18"/>
      <c r="E29" s="19"/>
      <c r="F29" s="7"/>
      <c r="G29" s="2"/>
      <c r="H29" s="2"/>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15.75" customHeight="1">
      <c r="A30" s="2"/>
      <c r="B30" s="17"/>
      <c r="C30" s="17"/>
      <c r="D30" s="18"/>
      <c r="E30" s="19"/>
      <c r="F30" s="7"/>
      <c r="G30" s="2"/>
      <c r="H30" s="2"/>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10.5" customHeight="1">
      <c r="A31" s="2"/>
      <c r="B31" s="17"/>
      <c r="C31" s="17"/>
      <c r="D31" s="18"/>
      <c r="E31" s="19"/>
      <c r="F31" s="19"/>
      <c r="G31" s="2"/>
      <c r="H31" s="2"/>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10.5" customHeight="1">
      <c r="A32" s="2"/>
      <c r="B32" s="21" t="s">
        <v>4</v>
      </c>
      <c r="C32" s="21"/>
      <c r="D32" s="22"/>
      <c r="E32" s="21" t="s">
        <v>5</v>
      </c>
      <c r="F32" s="21"/>
      <c r="G32" s="2"/>
      <c r="H32" s="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10.5" customHeight="1">
      <c r="A33" s="2"/>
      <c r="B33" s="21" t="s">
        <v>6</v>
      </c>
      <c r="C33" s="21"/>
      <c r="D33" s="22"/>
      <c r="E33" s="21" t="s">
        <v>7</v>
      </c>
      <c r="F33" s="21"/>
      <c r="G33" s="2"/>
      <c r="H33" s="2"/>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row>
    <row r="34" spans="1:50" ht="10.5" customHeight="1">
      <c r="A34" s="2"/>
      <c r="B34" s="21" t="s">
        <v>8</v>
      </c>
      <c r="C34" s="21"/>
      <c r="D34" s="22"/>
      <c r="E34" s="21" t="s">
        <v>9</v>
      </c>
      <c r="F34" s="21"/>
      <c r="G34" s="2"/>
      <c r="H34" s="2"/>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row>
    <row r="35" spans="1:50" ht="19.5" customHeight="1">
      <c r="A35" s="2"/>
      <c r="B35" s="21"/>
      <c r="C35" s="21"/>
      <c r="D35" s="22"/>
      <c r="E35" s="21"/>
      <c r="F35" s="21"/>
      <c r="G35" s="2"/>
      <c r="H35" s="2"/>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46.5" customHeight="1">
      <c r="A36" s="2"/>
      <c r="B36" s="250" t="s">
        <v>10</v>
      </c>
      <c r="C36" s="250"/>
      <c r="D36" s="250"/>
      <c r="E36" s="250"/>
      <c r="F36" s="250"/>
      <c r="G36" s="2"/>
      <c r="H36" s="2"/>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7.5" customHeight="1">
      <c r="A37" s="2"/>
      <c r="B37" s="1"/>
      <c r="C37" s="2"/>
      <c r="D37" s="23"/>
      <c r="E37" s="2"/>
      <c r="F37" s="2"/>
      <c r="G37" s="2"/>
      <c r="H37" s="2"/>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row>
    <row r="44" spans="1:50"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row>
    <row r="45" spans="1:50"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row>
    <row r="46" spans="1:50"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row>
    <row r="47" spans="1:50"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row>
    <row r="48" spans="1:50"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1:50"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1:50"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1:50"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1:50"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1:50"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1:50"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1:50"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1:5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1:50"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row>
    <row r="63" spans="1:50"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row>
    <row r="65" spans="1:50"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row>
    <row r="66" spans="1:50"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row>
    <row r="67" spans="1:50"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row>
    <row r="69" spans="1:50"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row>
    <row r="70" spans="1:5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row>
    <row r="71" spans="1:50"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row>
    <row r="73" spans="1:50"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row>
    <row r="74" spans="1:50"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row>
    <row r="77" spans="1:50"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1:50"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1:50"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1:50"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1:50"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row>
    <row r="85" spans="1:50"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row>
    <row r="86" spans="1:50" ht="12.75">
      <c r="A86" s="5"/>
      <c r="B86" s="5"/>
      <c r="C86" s="5"/>
      <c r="D86" s="5"/>
      <c r="E86" s="5"/>
      <c r="F86" s="5"/>
      <c r="G86" s="5"/>
      <c r="H86" s="5"/>
      <c r="I86" s="5"/>
      <c r="J86" s="5"/>
      <c r="K86" s="5"/>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2.75">
      <c r="A87" s="5"/>
      <c r="B87" s="5"/>
      <c r="C87" s="5"/>
      <c r="D87" s="5"/>
      <c r="E87" s="5"/>
      <c r="F87" s="5"/>
      <c r="G87" s="5"/>
      <c r="H87" s="5"/>
      <c r="I87" s="5"/>
      <c r="J87" s="5"/>
      <c r="K87" s="5"/>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2.7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2.7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2.7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2.7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2.7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2.7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2.7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2.7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2.7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2.7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2.7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2.7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2.7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sheetData>
  <sheetProtection/>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57421875" style="0" customWidth="1"/>
    <col min="2" max="2" width="30.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5"/>
      <c r="B1" s="178" t="s">
        <v>11</v>
      </c>
      <c r="C1" s="26"/>
      <c r="D1" s="27"/>
      <c r="E1" s="131"/>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183" t="s">
        <v>12</v>
      </c>
      <c r="AL1" s="28"/>
      <c r="AM1" s="28"/>
      <c r="AN1" s="28"/>
      <c r="AO1" s="28"/>
      <c r="AP1" s="28"/>
      <c r="AQ1" s="29"/>
      <c r="AR1" s="29"/>
      <c r="AS1" s="29"/>
      <c r="AT1" s="29"/>
      <c r="AU1" s="29"/>
      <c r="AV1" s="30"/>
      <c r="AW1" s="30"/>
      <c r="AX1" s="30"/>
    </row>
    <row r="2" spans="1:50" ht="19.5" customHeight="1">
      <c r="A2" s="25"/>
      <c r="B2" s="76" t="s">
        <v>1</v>
      </c>
      <c r="C2" s="26"/>
      <c r="D2" s="27"/>
      <c r="E2" s="131"/>
      <c r="F2" s="26"/>
      <c r="G2" s="31"/>
      <c r="H2" s="31"/>
      <c r="I2" s="31"/>
      <c r="J2" s="25"/>
      <c r="K2" s="25"/>
      <c r="L2" s="25"/>
      <c r="M2" s="25"/>
      <c r="N2" s="25"/>
      <c r="O2" s="25"/>
      <c r="P2" s="25"/>
      <c r="Q2" s="26"/>
      <c r="R2" s="26"/>
      <c r="S2" s="26"/>
      <c r="T2" s="26"/>
      <c r="U2" s="26"/>
      <c r="V2" s="26"/>
      <c r="W2" s="26"/>
      <c r="X2" s="26"/>
      <c r="Y2" s="26"/>
      <c r="Z2" s="26"/>
      <c r="AA2" s="26"/>
      <c r="AB2" s="26"/>
      <c r="AC2" s="26"/>
      <c r="AD2" s="26"/>
      <c r="AE2" s="26"/>
      <c r="AF2" s="26"/>
      <c r="AG2" s="26"/>
      <c r="AH2" s="26"/>
      <c r="AI2" s="26"/>
      <c r="AJ2" s="26"/>
      <c r="AK2" s="26"/>
      <c r="AL2" s="28"/>
      <c r="AM2" s="32"/>
      <c r="AN2" s="32"/>
      <c r="AO2" s="32"/>
      <c r="AP2" s="32"/>
      <c r="AQ2" s="33"/>
      <c r="AR2" s="33"/>
      <c r="AS2" s="33"/>
      <c r="AT2" s="33"/>
      <c r="AU2" s="33"/>
      <c r="AV2" s="30"/>
      <c r="AW2" s="30"/>
      <c r="AX2" s="30"/>
    </row>
    <row r="3" spans="1:50" ht="19.5" customHeight="1">
      <c r="A3" s="30"/>
      <c r="B3" s="34" t="s">
        <v>13</v>
      </c>
      <c r="C3" s="26"/>
      <c r="D3" s="34"/>
      <c r="E3" s="132"/>
      <c r="F3" s="26"/>
      <c r="G3" s="30"/>
      <c r="H3" s="31"/>
      <c r="I3" s="25"/>
      <c r="J3" s="25"/>
      <c r="K3" s="25"/>
      <c r="L3" s="25"/>
      <c r="M3" s="25"/>
      <c r="N3" s="25"/>
      <c r="O3" s="25"/>
      <c r="P3" s="25"/>
      <c r="Q3" s="26"/>
      <c r="R3" s="26"/>
      <c r="S3" s="26"/>
      <c r="T3" s="26"/>
      <c r="U3" s="26"/>
      <c r="V3" s="26"/>
      <c r="W3" s="26"/>
      <c r="X3" s="26"/>
      <c r="Y3" s="26"/>
      <c r="Z3" s="26"/>
      <c r="AA3" s="26"/>
      <c r="AB3" s="26"/>
      <c r="AC3" s="26"/>
      <c r="AD3" s="26"/>
      <c r="AE3" s="26"/>
      <c r="AF3" s="26"/>
      <c r="AG3" s="26"/>
      <c r="AH3" s="26"/>
      <c r="AI3" s="26"/>
      <c r="AJ3" s="26"/>
      <c r="AK3" s="26"/>
      <c r="AL3" s="28"/>
      <c r="AM3" s="32"/>
      <c r="AN3" s="32"/>
      <c r="AO3" s="32"/>
      <c r="AP3" s="32"/>
      <c r="AQ3" s="33"/>
      <c r="AR3" s="33"/>
      <c r="AS3" s="33"/>
      <c r="AT3" s="33"/>
      <c r="AU3" s="33"/>
      <c r="AV3" s="30"/>
      <c r="AW3" s="30"/>
      <c r="AX3" s="30"/>
    </row>
    <row r="4" spans="1:50" ht="20.25" customHeight="1">
      <c r="A4" s="30"/>
      <c r="B4" s="30"/>
      <c r="C4" s="30"/>
      <c r="D4" s="30"/>
      <c r="E4" s="133"/>
      <c r="F4" s="30"/>
      <c r="G4" s="30"/>
      <c r="H4" s="30"/>
      <c r="I4" s="30"/>
      <c r="J4" s="30"/>
      <c r="K4" s="30"/>
      <c r="L4" s="30"/>
      <c r="M4" s="30"/>
      <c r="N4" s="30"/>
      <c r="O4" s="30"/>
      <c r="P4" s="30"/>
      <c r="Q4" s="30"/>
      <c r="R4" s="30"/>
      <c r="S4" s="30"/>
      <c r="T4" s="30"/>
      <c r="U4" s="30"/>
      <c r="V4" s="35"/>
      <c r="W4" s="30"/>
      <c r="X4" s="30"/>
      <c r="Y4" s="30"/>
      <c r="Z4" s="30"/>
      <c r="AA4" s="30"/>
      <c r="AB4" s="30"/>
      <c r="AC4" s="30"/>
      <c r="AD4" s="30"/>
      <c r="AE4" s="30"/>
      <c r="AF4" s="30"/>
      <c r="AG4" s="30"/>
      <c r="AH4" s="30"/>
      <c r="AI4" s="35"/>
      <c r="AJ4" s="30"/>
      <c r="AK4" s="30"/>
      <c r="AL4" s="28"/>
      <c r="AM4" s="32"/>
      <c r="AN4" s="32"/>
      <c r="AO4" s="32"/>
      <c r="AP4" s="32"/>
      <c r="AQ4" s="33"/>
      <c r="AR4" s="33"/>
      <c r="AS4" s="33"/>
      <c r="AT4" s="33"/>
      <c r="AU4" s="33"/>
      <c r="AV4" s="30"/>
      <c r="AW4" s="30"/>
      <c r="AX4" s="30"/>
    </row>
    <row r="5" spans="1:50" ht="12.75" customHeight="1">
      <c r="A5" s="35"/>
      <c r="B5" s="30"/>
      <c r="C5" s="30"/>
      <c r="D5" s="30"/>
      <c r="E5" s="134"/>
      <c r="F5" s="30"/>
      <c r="G5" s="30"/>
      <c r="H5" s="30"/>
      <c r="I5" s="30"/>
      <c r="J5" s="30"/>
      <c r="K5" s="30"/>
      <c r="L5" s="30"/>
      <c r="M5" s="30"/>
      <c r="N5" s="30"/>
      <c r="O5" s="30"/>
      <c r="P5" s="30"/>
      <c r="Q5" s="30"/>
      <c r="R5" s="30"/>
      <c r="S5" s="30"/>
      <c r="T5" s="30"/>
      <c r="U5" s="30"/>
      <c r="V5" s="35"/>
      <c r="W5" s="30"/>
      <c r="X5" s="30"/>
      <c r="Y5" s="30"/>
      <c r="Z5" s="30"/>
      <c r="AA5" s="30"/>
      <c r="AB5" s="30"/>
      <c r="AC5" s="30"/>
      <c r="AD5" s="30"/>
      <c r="AE5" s="30"/>
      <c r="AF5" s="30"/>
      <c r="AG5" s="30"/>
      <c r="AH5" s="30"/>
      <c r="AI5" s="35"/>
      <c r="AJ5" s="30"/>
      <c r="AK5" s="30"/>
      <c r="AL5" s="29"/>
      <c r="AM5" s="36"/>
      <c r="AN5" s="36"/>
      <c r="AO5" s="36"/>
      <c r="AP5" s="36"/>
      <c r="AQ5" s="36"/>
      <c r="AR5" s="36"/>
      <c r="AS5" s="36"/>
      <c r="AT5" s="36"/>
      <c r="AU5" s="36"/>
      <c r="AV5" s="30"/>
      <c r="AW5" s="30"/>
      <c r="AX5" s="30"/>
    </row>
    <row r="6" spans="1:50" ht="24.75" customHeight="1">
      <c r="A6" s="37"/>
      <c r="B6" s="41"/>
      <c r="C6" s="38"/>
      <c r="D6" s="251" t="s">
        <v>14</v>
      </c>
      <c r="E6" s="252"/>
      <c r="F6" s="39"/>
      <c r="G6" s="253" t="s">
        <v>15</v>
      </c>
      <c r="H6" s="253"/>
      <c r="I6" s="253"/>
      <c r="J6" s="253"/>
      <c r="K6" s="253"/>
      <c r="L6" s="253"/>
      <c r="M6" s="253"/>
      <c r="N6" s="253"/>
      <c r="O6" s="253"/>
      <c r="P6" s="253"/>
      <c r="Q6" s="253"/>
      <c r="R6" s="253"/>
      <c r="S6" s="40"/>
      <c r="T6" s="253" t="s">
        <v>16</v>
      </c>
      <c r="U6" s="253"/>
      <c r="V6" s="253"/>
      <c r="W6" s="253"/>
      <c r="X6" s="253"/>
      <c r="Y6" s="253"/>
      <c r="Z6" s="253"/>
      <c r="AA6" s="253"/>
      <c r="AB6" s="253"/>
      <c r="AC6" s="253"/>
      <c r="AD6" s="253"/>
      <c r="AE6" s="253"/>
      <c r="AF6" s="40"/>
      <c r="AG6" s="253" t="s">
        <v>17</v>
      </c>
      <c r="AH6" s="253"/>
      <c r="AI6" s="253"/>
      <c r="AJ6" s="253"/>
      <c r="AK6" s="40"/>
      <c r="AL6" s="28"/>
      <c r="AM6" s="28"/>
      <c r="AN6" s="28"/>
      <c r="AO6" s="28"/>
      <c r="AP6" s="28"/>
      <c r="AQ6" s="29"/>
      <c r="AR6" s="29"/>
      <c r="AS6" s="29"/>
      <c r="AT6" s="29"/>
      <c r="AU6" s="29"/>
      <c r="AV6" s="41"/>
      <c r="AW6" s="41"/>
      <c r="AX6" s="41"/>
    </row>
    <row r="7" spans="1:50" ht="15" customHeight="1">
      <c r="A7" s="42"/>
      <c r="B7" s="51"/>
      <c r="C7" s="43"/>
      <c r="D7" s="44"/>
      <c r="E7" s="135"/>
      <c r="F7" s="45"/>
      <c r="G7" s="254" t="s">
        <v>18</v>
      </c>
      <c r="H7" s="255"/>
      <c r="I7" s="254" t="s">
        <v>19</v>
      </c>
      <c r="J7" s="255"/>
      <c r="K7" s="254" t="s">
        <v>20</v>
      </c>
      <c r="L7" s="255"/>
      <c r="M7" s="46" t="s">
        <v>21</v>
      </c>
      <c r="N7" s="47"/>
      <c r="O7" s="47"/>
      <c r="P7" s="47"/>
      <c r="Q7" s="47"/>
      <c r="R7" s="48"/>
      <c r="S7" s="49"/>
      <c r="T7" s="254" t="s">
        <v>18</v>
      </c>
      <c r="U7" s="255"/>
      <c r="V7" s="254" t="s">
        <v>19</v>
      </c>
      <c r="W7" s="255"/>
      <c r="X7" s="254" t="s">
        <v>20</v>
      </c>
      <c r="Y7" s="255"/>
      <c r="Z7" s="46" t="s">
        <v>22</v>
      </c>
      <c r="AA7" s="47"/>
      <c r="AB7" s="47"/>
      <c r="AC7" s="47"/>
      <c r="AD7" s="47"/>
      <c r="AE7" s="48"/>
      <c r="AF7" s="49"/>
      <c r="AG7" s="254" t="s">
        <v>23</v>
      </c>
      <c r="AH7" s="255"/>
      <c r="AI7" s="254" t="s">
        <v>24</v>
      </c>
      <c r="AJ7" s="255"/>
      <c r="AK7" s="49"/>
      <c r="AL7" s="177"/>
      <c r="AM7" s="28"/>
      <c r="AN7" s="50"/>
      <c r="AO7" s="50"/>
      <c r="AP7" s="50"/>
      <c r="AQ7" s="50"/>
      <c r="AR7" s="50"/>
      <c r="AS7" s="50"/>
      <c r="AT7" s="50"/>
      <c r="AU7" s="50"/>
      <c r="AV7" s="51"/>
      <c r="AW7" s="51"/>
      <c r="AX7" s="51"/>
    </row>
    <row r="8" spans="1:50" ht="24.75" customHeight="1">
      <c r="A8" s="30"/>
      <c r="B8" s="62"/>
      <c r="C8" s="52"/>
      <c r="D8" s="53" t="s">
        <v>25</v>
      </c>
      <c r="E8" s="53" t="s">
        <v>26</v>
      </c>
      <c r="F8" s="54"/>
      <c r="G8" s="53">
        <v>2024</v>
      </c>
      <c r="H8" s="55">
        <v>2023</v>
      </c>
      <c r="I8" s="53">
        <v>2024</v>
      </c>
      <c r="J8" s="55">
        <v>2023</v>
      </c>
      <c r="K8" s="53">
        <v>2024</v>
      </c>
      <c r="L8" s="55">
        <v>2023</v>
      </c>
      <c r="M8" s="53" t="s">
        <v>27</v>
      </c>
      <c r="N8" s="56" t="s">
        <v>19</v>
      </c>
      <c r="O8" s="56" t="s">
        <v>20</v>
      </c>
      <c r="P8" s="57" t="s">
        <v>28</v>
      </c>
      <c r="Q8" s="57" t="s">
        <v>29</v>
      </c>
      <c r="R8" s="58" t="s">
        <v>30</v>
      </c>
      <c r="S8" s="59"/>
      <c r="T8" s="53">
        <v>2024</v>
      </c>
      <c r="U8" s="55">
        <v>2023</v>
      </c>
      <c r="V8" s="53">
        <v>2024</v>
      </c>
      <c r="W8" s="55">
        <v>2023</v>
      </c>
      <c r="X8" s="53">
        <v>2024</v>
      </c>
      <c r="Y8" s="55">
        <v>2023</v>
      </c>
      <c r="Z8" s="53" t="s">
        <v>27</v>
      </c>
      <c r="AA8" s="56" t="s">
        <v>19</v>
      </c>
      <c r="AB8" s="56" t="s">
        <v>20</v>
      </c>
      <c r="AC8" s="57" t="s">
        <v>28</v>
      </c>
      <c r="AD8" s="57" t="s">
        <v>29</v>
      </c>
      <c r="AE8" s="58" t="s">
        <v>30</v>
      </c>
      <c r="AF8" s="59"/>
      <c r="AG8" s="53" t="s">
        <v>31</v>
      </c>
      <c r="AH8" s="55" t="s">
        <v>32</v>
      </c>
      <c r="AI8" s="53" t="s">
        <v>31</v>
      </c>
      <c r="AJ8" s="55" t="s">
        <v>32</v>
      </c>
      <c r="AK8" s="59"/>
      <c r="AL8" s="60"/>
      <c r="AM8" s="61"/>
      <c r="AN8" s="61"/>
      <c r="AO8" s="61"/>
      <c r="AP8" s="61"/>
      <c r="AQ8" s="61"/>
      <c r="AR8" s="61"/>
      <c r="AS8" s="61"/>
      <c r="AT8" s="61"/>
      <c r="AU8" s="61"/>
      <c r="AV8" s="62"/>
      <c r="AW8" s="62"/>
      <c r="AX8" s="62"/>
    </row>
    <row r="9" spans="1:50" ht="15" customHeight="1">
      <c r="A9" s="30"/>
      <c r="B9" s="144" t="s">
        <v>33</v>
      </c>
      <c r="C9" s="152"/>
      <c r="D9" s="145" t="s">
        <v>34</v>
      </c>
      <c r="E9" s="136" t="s">
        <v>35</v>
      </c>
      <c r="F9" s="152"/>
      <c r="G9" s="146">
        <v>53.4934221622533</v>
      </c>
      <c r="H9" s="147">
        <v>57.0522545301306</v>
      </c>
      <c r="I9" s="148">
        <v>102.946281480313</v>
      </c>
      <c r="J9" s="149">
        <v>114.200009971562</v>
      </c>
      <c r="K9" s="148">
        <v>55.0694889526058</v>
      </c>
      <c r="L9" s="149">
        <v>65.1536803624104</v>
      </c>
      <c r="M9" s="146">
        <v>-6.23784703547131</v>
      </c>
      <c r="N9" s="147">
        <v>-9.85440237181345</v>
      </c>
      <c r="O9" s="147">
        <v>-15.4775468610711</v>
      </c>
      <c r="P9" s="147">
        <v>-15.5274126151354</v>
      </c>
      <c r="Q9" s="147">
        <v>-0.0589970501474926</v>
      </c>
      <c r="R9" s="147">
        <v>-6.29316393987517</v>
      </c>
      <c r="S9" s="152"/>
      <c r="T9" s="146">
        <v>50.8164408780741</v>
      </c>
      <c r="U9" s="147">
        <v>51.772411379431</v>
      </c>
      <c r="V9" s="148">
        <v>102.217332690149</v>
      </c>
      <c r="W9" s="149">
        <v>110.811739449541</v>
      </c>
      <c r="X9" s="148">
        <v>51.9432104336341</v>
      </c>
      <c r="Y9" s="149">
        <v>57.3699096045197</v>
      </c>
      <c r="Z9" s="146">
        <v>-1.84648633487578</v>
      </c>
      <c r="AA9" s="147">
        <v>-7.75586305393694</v>
      </c>
      <c r="AB9" s="147">
        <v>-9.4591384373701</v>
      </c>
      <c r="AC9" s="147">
        <v>-9.51255487487017</v>
      </c>
      <c r="AD9" s="147">
        <v>-0.0589970501474926</v>
      </c>
      <c r="AE9" s="147">
        <v>-1.90439401255432</v>
      </c>
      <c r="AF9" s="152"/>
      <c r="AG9" s="150">
        <v>25</v>
      </c>
      <c r="AH9" s="151">
        <v>12</v>
      </c>
      <c r="AI9" s="150">
        <v>1694</v>
      </c>
      <c r="AJ9" s="151">
        <v>1300</v>
      </c>
      <c r="AK9" s="152"/>
      <c r="AL9" s="29"/>
      <c r="AM9" s="60"/>
      <c r="AN9" s="60"/>
      <c r="AO9" s="60"/>
      <c r="AP9" s="60"/>
      <c r="AQ9" s="60"/>
      <c r="AR9" s="60"/>
      <c r="AS9" s="60"/>
      <c r="AT9" s="60"/>
      <c r="AU9" s="60"/>
      <c r="AV9" s="30"/>
      <c r="AW9" s="30"/>
      <c r="AX9" s="30"/>
    </row>
    <row r="10" spans="1:50" ht="15" customHeight="1">
      <c r="A10" s="30"/>
      <c r="B10" s="159" t="s">
        <v>36</v>
      </c>
      <c r="C10" s="152"/>
      <c r="D10" s="160" t="s">
        <v>34</v>
      </c>
      <c r="E10" s="137" t="s">
        <v>35</v>
      </c>
      <c r="F10" s="152"/>
      <c r="G10" s="153">
        <v>60.9691802707256</v>
      </c>
      <c r="H10" s="154">
        <v>64.1579558652729</v>
      </c>
      <c r="I10" s="155">
        <v>240.00053598866</v>
      </c>
      <c r="J10" s="156">
        <v>246.859993664011</v>
      </c>
      <c r="K10" s="157">
        <v>146.326359437634</v>
      </c>
      <c r="L10" s="158">
        <v>158.380325783972</v>
      </c>
      <c r="M10" s="153">
        <v>-4.97019512473795</v>
      </c>
      <c r="N10" s="154">
        <v>-2.77868340411884</v>
      </c>
      <c r="O10" s="154">
        <v>-7.61077254177338</v>
      </c>
      <c r="P10" s="154">
        <v>-7.64832913830111</v>
      </c>
      <c r="Q10" s="154">
        <v>-0.040650406504065</v>
      </c>
      <c r="R10" s="154">
        <v>-5.00882512671976</v>
      </c>
      <c r="S10" s="152"/>
      <c r="T10" s="153">
        <v>58.9484494868383</v>
      </c>
      <c r="U10" s="154">
        <v>58.1175900444813</v>
      </c>
      <c r="V10" s="155">
        <v>236.168942155911</v>
      </c>
      <c r="W10" s="156">
        <v>238.681623950968</v>
      </c>
      <c r="X10" s="155">
        <v>139.217929570377</v>
      </c>
      <c r="Y10" s="156">
        <v>138.716007719334</v>
      </c>
      <c r="Z10" s="153">
        <v>1.42961785187772</v>
      </c>
      <c r="AA10" s="154">
        <v>-1.05273365978675</v>
      </c>
      <c r="AB10" s="154">
        <v>0.361834123757934</v>
      </c>
      <c r="AC10" s="154">
        <v>0.805478003419526</v>
      </c>
      <c r="AD10" s="154">
        <v>0.442044412136317</v>
      </c>
      <c r="AE10" s="154">
        <v>1.87798180984317</v>
      </c>
      <c r="AF10" s="152"/>
      <c r="AG10" s="152">
        <v>77</v>
      </c>
      <c r="AH10" s="35">
        <v>40</v>
      </c>
      <c r="AI10" s="152">
        <v>4918</v>
      </c>
      <c r="AJ10" s="35">
        <v>3605</v>
      </c>
      <c r="AK10" s="161"/>
      <c r="AL10" s="29"/>
      <c r="AM10" s="29"/>
      <c r="AN10" s="29"/>
      <c r="AO10" s="29"/>
      <c r="AP10" s="29"/>
      <c r="AQ10" s="29"/>
      <c r="AR10" s="29"/>
      <c r="AS10" s="29"/>
      <c r="AT10" s="29"/>
      <c r="AU10" s="29"/>
      <c r="AV10" s="30"/>
      <c r="AW10" s="30"/>
      <c r="AX10" s="30"/>
    </row>
    <row r="11" spans="1:50" ht="15" customHeight="1">
      <c r="A11" s="30"/>
      <c r="B11" s="162" t="s">
        <v>37</v>
      </c>
      <c r="C11" s="152"/>
      <c r="D11" s="163" t="s">
        <v>34</v>
      </c>
      <c r="E11" s="138" t="s">
        <v>35</v>
      </c>
      <c r="F11" s="152"/>
      <c r="G11" s="164">
        <v>59.7325324417748</v>
      </c>
      <c r="H11" s="165">
        <v>65.9361364537881</v>
      </c>
      <c r="I11" s="166">
        <v>152.681766435822</v>
      </c>
      <c r="J11" s="167">
        <v>156.673033324022</v>
      </c>
      <c r="K11" s="166">
        <v>91.2006856689522</v>
      </c>
      <c r="L11" s="167">
        <v>103.304145038816</v>
      </c>
      <c r="M11" s="164">
        <v>-9.40850396407623</v>
      </c>
      <c r="N11" s="165">
        <v>-2.54751363621484</v>
      </c>
      <c r="O11" s="165">
        <v>-11.7163346788424</v>
      </c>
      <c r="P11" s="165">
        <v>-11.7163346788424</v>
      </c>
      <c r="Q11" s="165">
        <v>0</v>
      </c>
      <c r="R11" s="165">
        <v>-9.40850396407623</v>
      </c>
      <c r="S11" s="152"/>
      <c r="T11" s="164">
        <v>56.8606754112909</v>
      </c>
      <c r="U11" s="165">
        <v>57.7575484573649</v>
      </c>
      <c r="V11" s="166">
        <v>146.15506361293</v>
      </c>
      <c r="W11" s="167">
        <v>147.282318061181</v>
      </c>
      <c r="X11" s="166">
        <v>83.1047563181142</v>
      </c>
      <c r="Y11" s="167">
        <v>85.0666562233173</v>
      </c>
      <c r="Z11" s="164">
        <v>-1.55282395120361</v>
      </c>
      <c r="AA11" s="165">
        <v>-0.765369844181006</v>
      </c>
      <c r="AB11" s="165">
        <v>-2.30630894912888</v>
      </c>
      <c r="AC11" s="165">
        <v>-2.30630894912888</v>
      </c>
      <c r="AD11" s="165">
        <v>0</v>
      </c>
      <c r="AE11" s="165">
        <v>-1.55282395120361</v>
      </c>
      <c r="AF11" s="152"/>
      <c r="AG11" s="168">
        <v>38</v>
      </c>
      <c r="AH11" s="169">
        <v>20</v>
      </c>
      <c r="AI11" s="168">
        <v>2521</v>
      </c>
      <c r="AJ11" s="169">
        <v>1745</v>
      </c>
      <c r="AK11" s="152"/>
      <c r="AL11" s="29"/>
      <c r="AM11" s="29"/>
      <c r="AN11" s="29"/>
      <c r="AO11" s="29"/>
      <c r="AP11" s="29"/>
      <c r="AQ11" s="29"/>
      <c r="AR11" s="29"/>
      <c r="AS11" s="29"/>
      <c r="AT11" s="29"/>
      <c r="AU11" s="29"/>
      <c r="AV11" s="30"/>
      <c r="AW11" s="30"/>
      <c r="AX11" s="30"/>
    </row>
    <row r="12" spans="1:50" ht="15" customHeight="1">
      <c r="A12" s="30"/>
      <c r="B12" s="159" t="s">
        <v>38</v>
      </c>
      <c r="C12" s="152"/>
      <c r="D12" s="160" t="s">
        <v>34</v>
      </c>
      <c r="E12" s="137" t="s">
        <v>35</v>
      </c>
      <c r="F12" s="152"/>
      <c r="G12" s="153">
        <v>54.5874822190611</v>
      </c>
      <c r="H12" s="154">
        <v>64.1656374365308</v>
      </c>
      <c r="I12" s="155">
        <v>158.354490460679</v>
      </c>
      <c r="J12" s="156">
        <v>158.819976741699</v>
      </c>
      <c r="K12" s="155">
        <v>86.4417293233082</v>
      </c>
      <c r="L12" s="156">
        <v>101.907850452861</v>
      </c>
      <c r="M12" s="153">
        <v>-14.9272345762072</v>
      </c>
      <c r="N12" s="154">
        <v>-0.293090510759148</v>
      </c>
      <c r="O12" s="154">
        <v>-15.1765747789048</v>
      </c>
      <c r="P12" s="154">
        <v>-14.0765591780548</v>
      </c>
      <c r="Q12" s="154">
        <v>1.29682997118155</v>
      </c>
      <c r="R12" s="154">
        <v>-13.8239854568785</v>
      </c>
      <c r="S12" s="152"/>
      <c r="T12" s="153">
        <v>51.0411392659385</v>
      </c>
      <c r="U12" s="154">
        <v>58.0447418551262</v>
      </c>
      <c r="V12" s="155">
        <v>150.818066161767</v>
      </c>
      <c r="W12" s="156">
        <v>150.296074248608</v>
      </c>
      <c r="X12" s="155">
        <v>76.9792591878229</v>
      </c>
      <c r="Y12" s="156">
        <v>87.2389683159934</v>
      </c>
      <c r="Z12" s="153">
        <v>-12.0658691301754</v>
      </c>
      <c r="AA12" s="154">
        <v>0.347309080272982</v>
      </c>
      <c r="AB12" s="154">
        <v>-11.7604659090054</v>
      </c>
      <c r="AC12" s="154">
        <v>-10.6161491844824</v>
      </c>
      <c r="AD12" s="154">
        <v>1.29682997118155</v>
      </c>
      <c r="AE12" s="154">
        <v>-10.9255129661575</v>
      </c>
      <c r="AF12" s="152"/>
      <c r="AG12" s="170">
        <v>32</v>
      </c>
      <c r="AH12" s="63">
        <v>16</v>
      </c>
      <c r="AI12" s="170">
        <v>2109</v>
      </c>
      <c r="AJ12" s="63">
        <v>1521</v>
      </c>
      <c r="AK12" s="152"/>
      <c r="AL12" s="29"/>
      <c r="AM12" s="29"/>
      <c r="AN12" s="29"/>
      <c r="AO12" s="29"/>
      <c r="AP12" s="29"/>
      <c r="AQ12" s="29"/>
      <c r="AR12" s="29"/>
      <c r="AS12" s="29"/>
      <c r="AT12" s="29"/>
      <c r="AU12" s="29"/>
      <c r="AV12" s="30"/>
      <c r="AW12" s="30"/>
      <c r="AX12" s="30"/>
    </row>
    <row r="13" spans="1:50" ht="15" customHeight="1">
      <c r="A13" s="30"/>
      <c r="B13" s="162" t="s">
        <v>39</v>
      </c>
      <c r="C13" s="152"/>
      <c r="D13" s="163" t="s">
        <v>34</v>
      </c>
      <c r="E13" s="138" t="s">
        <v>35</v>
      </c>
      <c r="F13" s="152"/>
      <c r="G13" s="164">
        <v>52.9771990124413</v>
      </c>
      <c r="H13" s="165">
        <v>61.6707909013038</v>
      </c>
      <c r="I13" s="166">
        <v>173.275802988075</v>
      </c>
      <c r="J13" s="167">
        <v>173.186456267602</v>
      </c>
      <c r="K13" s="166">
        <v>91.7966669893982</v>
      </c>
      <c r="L13" s="167">
        <v>106.805457314171</v>
      </c>
      <c r="M13" s="164">
        <v>-14.0967737916245</v>
      </c>
      <c r="N13" s="165">
        <v>0.051589900502462</v>
      </c>
      <c r="O13" s="165">
        <v>-14.0524564026952</v>
      </c>
      <c r="P13" s="165">
        <v>-15.5125912206374</v>
      </c>
      <c r="Q13" s="165">
        <v>-1.69886742171885</v>
      </c>
      <c r="R13" s="165">
        <v>-15.5561557158841</v>
      </c>
      <c r="S13" s="152"/>
      <c r="T13" s="164">
        <v>51.4160669465679</v>
      </c>
      <c r="U13" s="165">
        <v>52.8912928104427</v>
      </c>
      <c r="V13" s="166">
        <v>165.819506367292</v>
      </c>
      <c r="W13" s="167">
        <v>165.18032557643</v>
      </c>
      <c r="X13" s="166">
        <v>85.2578684042754</v>
      </c>
      <c r="Y13" s="167">
        <v>87.3660096658724</v>
      </c>
      <c r="Z13" s="164">
        <v>-2.78916582576619</v>
      </c>
      <c r="AA13" s="165">
        <v>0.386959396424042</v>
      </c>
      <c r="AB13" s="165">
        <v>-2.4129993685868</v>
      </c>
      <c r="AC13" s="165">
        <v>-4.07087313014645</v>
      </c>
      <c r="AD13" s="165">
        <v>-1.69886742171885</v>
      </c>
      <c r="AE13" s="165">
        <v>-4.44064901793339</v>
      </c>
      <c r="AF13" s="152"/>
      <c r="AG13" s="168">
        <v>47</v>
      </c>
      <c r="AH13" s="169">
        <v>27</v>
      </c>
      <c r="AI13" s="168">
        <v>2951</v>
      </c>
      <c r="AJ13" s="169">
        <v>2281</v>
      </c>
      <c r="AK13" s="171"/>
      <c r="AL13" s="29"/>
      <c r="AM13" s="29"/>
      <c r="AN13" s="29"/>
      <c r="AO13" s="29"/>
      <c r="AP13" s="29"/>
      <c r="AQ13" s="29"/>
      <c r="AR13" s="29"/>
      <c r="AS13" s="29"/>
      <c r="AT13" s="29"/>
      <c r="AU13" s="29"/>
      <c r="AV13" s="30"/>
      <c r="AW13" s="30"/>
      <c r="AX13" s="30"/>
    </row>
    <row r="14" spans="1:50" ht="15" customHeight="1">
      <c r="A14" s="30"/>
      <c r="B14" s="159" t="s">
        <v>40</v>
      </c>
      <c r="C14" s="152"/>
      <c r="D14" s="160" t="s">
        <v>34</v>
      </c>
      <c r="E14" s="137" t="s">
        <v>35</v>
      </c>
      <c r="F14" s="152"/>
      <c r="G14" s="153">
        <v>54.4239742006312</v>
      </c>
      <c r="H14" s="154">
        <v>63.0347355683678</v>
      </c>
      <c r="I14" s="155">
        <v>177.72266523781</v>
      </c>
      <c r="J14" s="156">
        <v>179.46611721198</v>
      </c>
      <c r="K14" s="155">
        <v>96.7237374777</v>
      </c>
      <c r="L14" s="156">
        <v>113.125992419389</v>
      </c>
      <c r="M14" s="153">
        <v>-13.6603434441274</v>
      </c>
      <c r="N14" s="154">
        <v>-0.971465812742539</v>
      </c>
      <c r="O14" s="154">
        <v>-14.499103690407</v>
      </c>
      <c r="P14" s="154">
        <v>-11.3040029314536</v>
      </c>
      <c r="Q14" s="154">
        <v>3.73692077727952</v>
      </c>
      <c r="R14" s="154">
        <v>-10.4338988792592</v>
      </c>
      <c r="S14" s="152"/>
      <c r="T14" s="153">
        <v>52.4145622690047</v>
      </c>
      <c r="U14" s="154">
        <v>55.438169795546</v>
      </c>
      <c r="V14" s="155">
        <v>173.631324376795</v>
      </c>
      <c r="W14" s="156">
        <v>172.348143375072</v>
      </c>
      <c r="X14" s="155">
        <v>91.0080986339732</v>
      </c>
      <c r="Y14" s="156">
        <v>95.54665636374381</v>
      </c>
      <c r="Z14" s="153">
        <v>-5.45401757975117</v>
      </c>
      <c r="AA14" s="154">
        <v>0.744528473933693</v>
      </c>
      <c r="AB14" s="154">
        <v>-4.75009581967208</v>
      </c>
      <c r="AC14" s="154">
        <v>-1.19068236001857</v>
      </c>
      <c r="AD14" s="154">
        <v>3.73692077727952</v>
      </c>
      <c r="AE14" s="154">
        <v>-1.92090911860585</v>
      </c>
      <c r="AF14" s="152"/>
      <c r="AG14" s="170">
        <v>37</v>
      </c>
      <c r="AH14" s="63">
        <v>12</v>
      </c>
      <c r="AI14" s="170">
        <v>2082</v>
      </c>
      <c r="AJ14" s="63">
        <v>976</v>
      </c>
      <c r="AK14" s="171"/>
      <c r="AL14" s="29"/>
      <c r="AM14" s="29"/>
      <c r="AN14" s="29"/>
      <c r="AO14" s="29"/>
      <c r="AP14" s="29"/>
      <c r="AQ14" s="29"/>
      <c r="AR14" s="29"/>
      <c r="AS14" s="29"/>
      <c r="AT14" s="29"/>
      <c r="AU14" s="29"/>
      <c r="AV14" s="30"/>
      <c r="AW14" s="30"/>
      <c r="AX14" s="30"/>
    </row>
    <row r="15" spans="1:50" ht="15" customHeight="1">
      <c r="A15" s="30"/>
      <c r="B15" s="162" t="s">
        <v>41</v>
      </c>
      <c r="C15" s="152"/>
      <c r="D15" s="163" t="s">
        <v>34</v>
      </c>
      <c r="E15" s="138" t="s">
        <v>35</v>
      </c>
      <c r="F15" s="152"/>
      <c r="G15" s="164">
        <v>53.3531038497925</v>
      </c>
      <c r="H15" s="165">
        <v>61.5138049100313</v>
      </c>
      <c r="I15" s="166">
        <v>106.092719522591</v>
      </c>
      <c r="J15" s="167">
        <v>113.492624348649</v>
      </c>
      <c r="K15" s="166">
        <v>56.6037588239574</v>
      </c>
      <c r="L15" s="167">
        <v>69.8136315291032</v>
      </c>
      <c r="M15" s="164">
        <v>-13.2664546961033</v>
      </c>
      <c r="N15" s="165">
        <v>-6.52016363929142</v>
      </c>
      <c r="O15" s="165">
        <v>-18.9216237800764</v>
      </c>
      <c r="P15" s="165">
        <v>-18.8389329323253</v>
      </c>
      <c r="Q15" s="165">
        <v>0.101988781234064</v>
      </c>
      <c r="R15" s="165">
        <v>-13.1779962103268</v>
      </c>
      <c r="S15" s="152"/>
      <c r="T15" s="164">
        <v>50.045330132882</v>
      </c>
      <c r="U15" s="165">
        <v>57.137053907121</v>
      </c>
      <c r="V15" s="166">
        <v>101.938855782336</v>
      </c>
      <c r="W15" s="167">
        <v>108.751076739225</v>
      </c>
      <c r="X15" s="166">
        <v>51.0156369099527</v>
      </c>
      <c r="Y15" s="167">
        <v>62.137161341066</v>
      </c>
      <c r="Z15" s="164">
        <v>-12.4117771031158</v>
      </c>
      <c r="AA15" s="165">
        <v>-6.2640492040593</v>
      </c>
      <c r="AB15" s="165">
        <v>-17.8983464823378</v>
      </c>
      <c r="AC15" s="165">
        <v>-17.8146120065421</v>
      </c>
      <c r="AD15" s="165">
        <v>0.101988781234064</v>
      </c>
      <c r="AE15" s="165">
        <v>-12.3224469420787</v>
      </c>
      <c r="AF15" s="152"/>
      <c r="AG15" s="168">
        <v>39</v>
      </c>
      <c r="AH15" s="169">
        <v>11</v>
      </c>
      <c r="AI15" s="168">
        <v>1963</v>
      </c>
      <c r="AJ15" s="169">
        <v>818</v>
      </c>
      <c r="AK15" s="171"/>
      <c r="AL15" s="29"/>
      <c r="AM15" s="29"/>
      <c r="AN15" s="29"/>
      <c r="AO15" s="29"/>
      <c r="AP15" s="29"/>
      <c r="AQ15" s="29"/>
      <c r="AR15" s="29"/>
      <c r="AS15" s="29"/>
      <c r="AT15" s="29"/>
      <c r="AU15" s="29"/>
      <c r="AV15" s="30"/>
      <c r="AW15" s="30"/>
      <c r="AX15" s="30"/>
    </row>
    <row r="16" spans="1:50" ht="15" customHeight="1">
      <c r="A16" s="30"/>
      <c r="B16" s="159" t="s">
        <v>42</v>
      </c>
      <c r="C16" s="152"/>
      <c r="D16" s="160" t="s">
        <v>34</v>
      </c>
      <c r="E16" s="137" t="s">
        <v>35</v>
      </c>
      <c r="F16" s="152"/>
      <c r="G16" s="153">
        <v>63.1050186975983</v>
      </c>
      <c r="H16" s="154">
        <v>65.6170163468246</v>
      </c>
      <c r="I16" s="155">
        <v>181.698293122679</v>
      </c>
      <c r="J16" s="156">
        <v>182.343389345984</v>
      </c>
      <c r="K16" s="155">
        <v>114.660741848284</v>
      </c>
      <c r="L16" s="156">
        <v>119.648291594508</v>
      </c>
      <c r="M16" s="153">
        <v>-3.82827167262362</v>
      </c>
      <c r="N16" s="154">
        <v>-0.353780976441344</v>
      </c>
      <c r="O16" s="154">
        <v>-4.16850895216073</v>
      </c>
      <c r="P16" s="154">
        <v>-2.8920118656417</v>
      </c>
      <c r="Q16" s="154">
        <v>1.33202256644613</v>
      </c>
      <c r="R16" s="154">
        <v>-2.54724254876169</v>
      </c>
      <c r="S16" s="152"/>
      <c r="T16" s="153">
        <v>59.7670221704106</v>
      </c>
      <c r="U16" s="154">
        <v>61.3545241752958</v>
      </c>
      <c r="V16" s="155">
        <v>182.187884604282</v>
      </c>
      <c r="W16" s="156">
        <v>181.111631556987</v>
      </c>
      <c r="X16" s="155">
        <v>108.888273383243</v>
      </c>
      <c r="Y16" s="156">
        <v>111.120179767904</v>
      </c>
      <c r="Z16" s="153">
        <v>-2.58742452365782</v>
      </c>
      <c r="AA16" s="154">
        <v>0.594248441164439</v>
      </c>
      <c r="AB16" s="154">
        <v>-2.00855181239152</v>
      </c>
      <c r="AC16" s="154">
        <v>-0.731040090279788</v>
      </c>
      <c r="AD16" s="154">
        <v>1.30369715494549</v>
      </c>
      <c r="AE16" s="154">
        <v>-1.31745954861361</v>
      </c>
      <c r="AF16" s="152"/>
      <c r="AG16" s="170">
        <v>6774</v>
      </c>
      <c r="AH16" s="63">
        <v>3449</v>
      </c>
      <c r="AI16" s="170">
        <v>572075</v>
      </c>
      <c r="AJ16" s="63">
        <v>441810</v>
      </c>
      <c r="AK16" s="171"/>
      <c r="AL16" s="29"/>
      <c r="AM16" s="29"/>
      <c r="AN16" s="29"/>
      <c r="AO16" s="29"/>
      <c r="AP16" s="29"/>
      <c r="AQ16" s="29"/>
      <c r="AR16" s="29"/>
      <c r="AS16" s="29"/>
      <c r="AT16" s="29"/>
      <c r="AU16" s="29"/>
      <c r="AV16" s="30"/>
      <c r="AW16" s="30"/>
      <c r="AX16" s="30"/>
    </row>
    <row r="17" spans="1:50" ht="15" customHeight="1">
      <c r="A17" s="30"/>
      <c r="B17" s="172"/>
      <c r="C17" s="35"/>
      <c r="D17" s="173"/>
      <c r="E17" s="139"/>
      <c r="F17" s="35"/>
      <c r="G17" s="174"/>
      <c r="H17" s="174"/>
      <c r="I17" s="175"/>
      <c r="J17" s="175"/>
      <c r="K17" s="175"/>
      <c r="L17" s="175"/>
      <c r="M17" s="174"/>
      <c r="N17" s="174"/>
      <c r="O17" s="174"/>
      <c r="P17" s="174"/>
      <c r="Q17" s="174"/>
      <c r="R17" s="174"/>
      <c r="S17" s="35"/>
      <c r="T17" s="174"/>
      <c r="U17" s="174"/>
      <c r="V17" s="175"/>
      <c r="W17" s="175"/>
      <c r="X17" s="175"/>
      <c r="Y17" s="175"/>
      <c r="Z17" s="174"/>
      <c r="AA17" s="174"/>
      <c r="AB17" s="174"/>
      <c r="AC17" s="174"/>
      <c r="AD17" s="174"/>
      <c r="AE17" s="174"/>
      <c r="AF17" s="35"/>
      <c r="AG17" s="176"/>
      <c r="AH17" s="176"/>
      <c r="AI17" s="176"/>
      <c r="AJ17" s="176"/>
      <c r="AK17" s="64"/>
      <c r="AL17" s="29"/>
      <c r="AM17" s="29"/>
      <c r="AN17" s="29"/>
      <c r="AO17" s="29"/>
      <c r="AP17" s="29"/>
      <c r="AQ17" s="29"/>
      <c r="AR17" s="29"/>
      <c r="AS17" s="29"/>
      <c r="AT17" s="29"/>
      <c r="AU17" s="29"/>
      <c r="AV17" s="30"/>
      <c r="AW17" s="30"/>
      <c r="AX17" s="30"/>
    </row>
    <row r="18" spans="1:50" ht="15" customHeight="1">
      <c r="A18" s="30"/>
      <c r="B18" s="24"/>
      <c r="C18" s="35"/>
      <c r="D18" s="65"/>
      <c r="E18" s="140"/>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0"/>
      <c r="AL18" s="28"/>
      <c r="AM18" s="29"/>
      <c r="AN18" s="29"/>
      <c r="AO18" s="29"/>
      <c r="AP18" s="29"/>
      <c r="AQ18" s="29"/>
      <c r="AR18" s="29"/>
      <c r="AS18" s="29"/>
      <c r="AT18" s="29"/>
      <c r="AU18" s="29"/>
      <c r="AV18" s="30"/>
      <c r="AW18" s="30"/>
      <c r="AX18" s="30"/>
    </row>
    <row r="19" spans="1:50" ht="15" customHeight="1">
      <c r="A19" s="30"/>
      <c r="B19" s="24"/>
      <c r="C19" s="35"/>
      <c r="D19" s="65"/>
      <c r="E19" s="140"/>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0"/>
      <c r="AL19" s="28"/>
      <c r="AM19" s="29"/>
      <c r="AN19" s="29"/>
      <c r="AO19" s="29"/>
      <c r="AP19" s="29"/>
      <c r="AQ19" s="29"/>
      <c r="AR19" s="29"/>
      <c r="AS19" s="29"/>
      <c r="AT19" s="29"/>
      <c r="AU19" s="29"/>
      <c r="AV19" s="30"/>
      <c r="AW19" s="30"/>
      <c r="AX19" s="30"/>
    </row>
    <row r="20" spans="1:50" ht="15" customHeight="1">
      <c r="A20" s="30"/>
      <c r="B20" s="24"/>
      <c r="C20" s="35"/>
      <c r="D20" s="65"/>
      <c r="E20" s="140"/>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0"/>
      <c r="AL20" s="28"/>
      <c r="AM20" s="29"/>
      <c r="AN20" s="29"/>
      <c r="AO20" s="29"/>
      <c r="AP20" s="29"/>
      <c r="AQ20" s="29"/>
      <c r="AR20" s="29"/>
      <c r="AS20" s="29"/>
      <c r="AT20" s="29"/>
      <c r="AU20" s="29"/>
      <c r="AV20" s="30"/>
      <c r="AW20" s="30"/>
      <c r="AX20" s="30"/>
    </row>
    <row r="21" spans="1:50" ht="15" customHeight="1">
      <c r="A21" s="30"/>
      <c r="B21" s="24"/>
      <c r="C21" s="35"/>
      <c r="D21" s="65"/>
      <c r="E21" s="140"/>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0"/>
      <c r="AL21" s="28"/>
      <c r="AM21" s="29"/>
      <c r="AN21" s="29"/>
      <c r="AO21" s="29"/>
      <c r="AP21" s="29"/>
      <c r="AQ21" s="29"/>
      <c r="AR21" s="29"/>
      <c r="AS21" s="29"/>
      <c r="AT21" s="29"/>
      <c r="AU21" s="29"/>
      <c r="AV21" s="30"/>
      <c r="AW21" s="30"/>
      <c r="AX21" s="30"/>
    </row>
    <row r="22" spans="1:50" ht="15" customHeight="1">
      <c r="A22" s="30"/>
      <c r="B22" s="24"/>
      <c r="C22" s="35"/>
      <c r="D22" s="65"/>
      <c r="E22" s="140"/>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0"/>
      <c r="AL22" s="28"/>
      <c r="AM22" s="29"/>
      <c r="AN22" s="29"/>
      <c r="AO22" s="29"/>
      <c r="AP22" s="29"/>
      <c r="AQ22" s="29"/>
      <c r="AR22" s="29"/>
      <c r="AS22" s="29"/>
      <c r="AT22" s="29"/>
      <c r="AU22" s="29"/>
      <c r="AV22" s="30"/>
      <c r="AW22" s="30"/>
      <c r="AX22" s="30"/>
    </row>
    <row r="23" spans="1:50" ht="15" customHeight="1">
      <c r="A23" s="30"/>
      <c r="B23" s="24"/>
      <c r="C23" s="35"/>
      <c r="D23" s="65"/>
      <c r="E23" s="140"/>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0"/>
      <c r="AL23" s="28"/>
      <c r="AM23" s="29"/>
      <c r="AN23" s="29"/>
      <c r="AO23" s="29"/>
      <c r="AP23" s="29"/>
      <c r="AQ23" s="29"/>
      <c r="AR23" s="29"/>
      <c r="AS23" s="29"/>
      <c r="AT23" s="29"/>
      <c r="AU23" s="29"/>
      <c r="AV23" s="30"/>
      <c r="AW23" s="30"/>
      <c r="AX23" s="30"/>
    </row>
    <row r="24" spans="1:50" ht="15" customHeight="1">
      <c r="A24" s="30"/>
      <c r="B24" s="24"/>
      <c r="C24" s="35"/>
      <c r="D24" s="65"/>
      <c r="E24" s="140"/>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0"/>
      <c r="AL24" s="28"/>
      <c r="AM24" s="29"/>
      <c r="AN24" s="29"/>
      <c r="AO24" s="29"/>
      <c r="AP24" s="29"/>
      <c r="AQ24" s="29"/>
      <c r="AR24" s="29"/>
      <c r="AS24" s="29"/>
      <c r="AT24" s="29"/>
      <c r="AU24" s="29"/>
      <c r="AV24" s="30"/>
      <c r="AW24" s="30"/>
      <c r="AX24" s="30"/>
    </row>
    <row r="25" spans="1:50" ht="15" customHeight="1">
      <c r="A25" s="30"/>
      <c r="B25" s="24"/>
      <c r="C25" s="35"/>
      <c r="D25" s="65"/>
      <c r="E25" s="140"/>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0"/>
      <c r="AL25" s="28"/>
      <c r="AM25" s="29"/>
      <c r="AN25" s="29"/>
      <c r="AO25" s="29"/>
      <c r="AP25" s="29"/>
      <c r="AQ25" s="29"/>
      <c r="AR25" s="29"/>
      <c r="AS25" s="29"/>
      <c r="AT25" s="29"/>
      <c r="AU25" s="29"/>
      <c r="AV25" s="30"/>
      <c r="AW25" s="30"/>
      <c r="AX25" s="30"/>
    </row>
    <row r="26" spans="1:50" ht="15" customHeight="1">
      <c r="A26" s="30"/>
      <c r="B26" s="24"/>
      <c r="C26" s="35"/>
      <c r="D26" s="65"/>
      <c r="E26" s="140"/>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
      <c r="AL26" s="28"/>
      <c r="AM26" s="29"/>
      <c r="AN26" s="29"/>
      <c r="AO26" s="29"/>
      <c r="AP26" s="29"/>
      <c r="AQ26" s="29"/>
      <c r="AR26" s="29"/>
      <c r="AS26" s="29"/>
      <c r="AT26" s="29"/>
      <c r="AU26" s="29"/>
      <c r="AV26" s="30"/>
      <c r="AW26" s="30"/>
      <c r="AX26" s="30"/>
    </row>
    <row r="27" spans="1:50" ht="15" customHeight="1">
      <c r="A27" s="30"/>
      <c r="B27" s="24"/>
      <c r="C27" s="35"/>
      <c r="D27" s="65"/>
      <c r="E27" s="140"/>
      <c r="F27" s="35"/>
      <c r="G27" s="66"/>
      <c r="H27" s="66"/>
      <c r="I27" s="181"/>
      <c r="J27" s="181"/>
      <c r="K27" s="181"/>
      <c r="L27" s="181"/>
      <c r="M27" s="66"/>
      <c r="N27" s="66"/>
      <c r="O27" s="66"/>
      <c r="P27" s="66"/>
      <c r="Q27" s="66"/>
      <c r="R27" s="66"/>
      <c r="S27" s="35"/>
      <c r="T27" s="66"/>
      <c r="U27" s="66"/>
      <c r="V27" s="181"/>
      <c r="W27" s="181"/>
      <c r="X27" s="181"/>
      <c r="Y27" s="181"/>
      <c r="Z27" s="66"/>
      <c r="AA27" s="66"/>
      <c r="AB27" s="66"/>
      <c r="AC27" s="66"/>
      <c r="AD27" s="66"/>
      <c r="AE27" s="66"/>
      <c r="AF27" s="35"/>
      <c r="AG27" s="63"/>
      <c r="AH27" s="63"/>
      <c r="AI27" s="63"/>
      <c r="AJ27" s="63"/>
      <c r="AK27" s="35"/>
      <c r="AL27" s="29"/>
      <c r="AM27" s="28"/>
      <c r="AN27" s="28"/>
      <c r="AO27" s="28"/>
      <c r="AP27" s="28"/>
      <c r="AQ27" s="28"/>
      <c r="AR27" s="28"/>
      <c r="AS27" s="28"/>
      <c r="AT27" s="28"/>
      <c r="AU27" s="28"/>
      <c r="AV27" s="30"/>
      <c r="AW27" s="30"/>
      <c r="AX27" s="30"/>
    </row>
    <row r="28" spans="1:50" ht="15" customHeight="1">
      <c r="A28" s="30"/>
      <c r="B28" s="24"/>
      <c r="C28" s="35"/>
      <c r="D28" s="65"/>
      <c r="E28" s="140"/>
      <c r="F28" s="35"/>
      <c r="G28" s="66"/>
      <c r="H28" s="66"/>
      <c r="I28" s="181"/>
      <c r="J28" s="181"/>
      <c r="K28" s="181"/>
      <c r="L28" s="181"/>
      <c r="M28" s="66"/>
      <c r="N28" s="66"/>
      <c r="O28" s="66"/>
      <c r="P28" s="66"/>
      <c r="Q28" s="66"/>
      <c r="R28" s="66"/>
      <c r="S28" s="35"/>
      <c r="T28" s="66"/>
      <c r="U28" s="66"/>
      <c r="V28" s="181"/>
      <c r="W28" s="181"/>
      <c r="X28" s="181"/>
      <c r="Y28" s="181"/>
      <c r="Z28" s="66"/>
      <c r="AA28" s="66"/>
      <c r="AB28" s="66"/>
      <c r="AC28" s="66"/>
      <c r="AD28" s="66"/>
      <c r="AE28" s="66"/>
      <c r="AF28" s="35"/>
      <c r="AG28" s="63"/>
      <c r="AH28" s="63"/>
      <c r="AI28" s="63"/>
      <c r="AJ28" s="63"/>
      <c r="AK28" s="35"/>
      <c r="AL28" s="29"/>
      <c r="AM28" s="29"/>
      <c r="AN28" s="29"/>
      <c r="AO28" s="29"/>
      <c r="AP28" s="29"/>
      <c r="AQ28" s="29"/>
      <c r="AR28" s="29"/>
      <c r="AS28" s="29"/>
      <c r="AT28" s="29"/>
      <c r="AU28" s="29"/>
      <c r="AV28" s="30"/>
      <c r="AW28" s="30"/>
      <c r="AX28" s="30"/>
    </row>
    <row r="29" spans="1:50" ht="15" customHeight="1">
      <c r="A29" s="30"/>
      <c r="B29" s="24"/>
      <c r="C29" s="35"/>
      <c r="D29" s="65"/>
      <c r="E29" s="140"/>
      <c r="F29" s="35"/>
      <c r="G29" s="66"/>
      <c r="H29" s="66"/>
      <c r="I29" s="181"/>
      <c r="J29" s="181"/>
      <c r="K29" s="181"/>
      <c r="L29" s="181"/>
      <c r="M29" s="66"/>
      <c r="N29" s="66"/>
      <c r="O29" s="66"/>
      <c r="P29" s="66"/>
      <c r="Q29" s="66"/>
      <c r="R29" s="66"/>
      <c r="S29" s="35"/>
      <c r="T29" s="66"/>
      <c r="U29" s="66"/>
      <c r="V29" s="181"/>
      <c r="W29" s="181"/>
      <c r="X29" s="181"/>
      <c r="Y29" s="181"/>
      <c r="Z29" s="66"/>
      <c r="AA29" s="66"/>
      <c r="AB29" s="66"/>
      <c r="AC29" s="66"/>
      <c r="AD29" s="66"/>
      <c r="AE29" s="66"/>
      <c r="AF29" s="35"/>
      <c r="AG29" s="63"/>
      <c r="AH29" s="63"/>
      <c r="AI29" s="63"/>
      <c r="AJ29" s="63"/>
      <c r="AK29" s="35"/>
      <c r="AL29" s="29"/>
      <c r="AM29" s="29"/>
      <c r="AN29" s="29"/>
      <c r="AO29" s="29"/>
      <c r="AP29" s="29"/>
      <c r="AQ29" s="29"/>
      <c r="AR29" s="29"/>
      <c r="AS29" s="29"/>
      <c r="AT29" s="29"/>
      <c r="AU29" s="29"/>
      <c r="AV29" s="30"/>
      <c r="AW29" s="30"/>
      <c r="AX29" s="30"/>
    </row>
    <row r="30" spans="1:50" ht="15" customHeight="1">
      <c r="A30" s="30"/>
      <c r="B30" s="24"/>
      <c r="C30" s="35"/>
      <c r="D30" s="65"/>
      <c r="E30" s="140"/>
      <c r="F30" s="35"/>
      <c r="G30" s="66"/>
      <c r="H30" s="66"/>
      <c r="I30" s="181"/>
      <c r="J30" s="181"/>
      <c r="K30" s="181"/>
      <c r="L30" s="181"/>
      <c r="M30" s="66"/>
      <c r="N30" s="66"/>
      <c r="O30" s="66"/>
      <c r="P30" s="66"/>
      <c r="Q30" s="66"/>
      <c r="R30" s="66"/>
      <c r="S30" s="35"/>
      <c r="T30" s="66"/>
      <c r="U30" s="66"/>
      <c r="V30" s="181"/>
      <c r="W30" s="181"/>
      <c r="X30" s="181"/>
      <c r="Y30" s="181"/>
      <c r="Z30" s="66"/>
      <c r="AA30" s="66"/>
      <c r="AB30" s="66"/>
      <c r="AC30" s="66"/>
      <c r="AD30" s="66"/>
      <c r="AE30" s="66"/>
      <c r="AF30" s="35"/>
      <c r="AG30" s="63"/>
      <c r="AH30" s="63"/>
      <c r="AI30" s="63"/>
      <c r="AJ30" s="63"/>
      <c r="AK30" s="35"/>
      <c r="AL30" s="29"/>
      <c r="AM30" s="29"/>
      <c r="AN30" s="29"/>
      <c r="AO30" s="29"/>
      <c r="AP30" s="29"/>
      <c r="AQ30" s="29"/>
      <c r="AR30" s="29"/>
      <c r="AS30" s="29"/>
      <c r="AT30" s="29"/>
      <c r="AU30" s="29"/>
      <c r="AV30" s="30"/>
      <c r="AW30" s="30"/>
      <c r="AX30" s="30"/>
    </row>
    <row r="31" spans="1:50" ht="15" customHeight="1">
      <c r="A31" s="30"/>
      <c r="B31" s="24"/>
      <c r="C31" s="35"/>
      <c r="D31" s="65"/>
      <c r="E31" s="140"/>
      <c r="F31" s="35"/>
      <c r="G31" s="66"/>
      <c r="H31" s="66"/>
      <c r="I31" s="181"/>
      <c r="J31" s="181"/>
      <c r="K31" s="181"/>
      <c r="L31" s="181"/>
      <c r="M31" s="66"/>
      <c r="N31" s="66"/>
      <c r="O31" s="66"/>
      <c r="P31" s="66"/>
      <c r="Q31" s="66"/>
      <c r="R31" s="66"/>
      <c r="S31" s="35"/>
      <c r="T31" s="66"/>
      <c r="U31" s="66"/>
      <c r="V31" s="181"/>
      <c r="W31" s="181"/>
      <c r="X31" s="181"/>
      <c r="Y31" s="181"/>
      <c r="Z31" s="66"/>
      <c r="AA31" s="66"/>
      <c r="AB31" s="66"/>
      <c r="AC31" s="66"/>
      <c r="AD31" s="66"/>
      <c r="AE31" s="66"/>
      <c r="AF31" s="35"/>
      <c r="AG31" s="63"/>
      <c r="AH31" s="63"/>
      <c r="AI31" s="63"/>
      <c r="AJ31" s="63"/>
      <c r="AK31" s="35"/>
      <c r="AL31" s="29"/>
      <c r="AM31" s="29"/>
      <c r="AN31" s="29"/>
      <c r="AO31" s="29"/>
      <c r="AP31" s="29"/>
      <c r="AQ31" s="29"/>
      <c r="AR31" s="29"/>
      <c r="AS31" s="29"/>
      <c r="AT31" s="29"/>
      <c r="AU31" s="29"/>
      <c r="AV31" s="30"/>
      <c r="AW31" s="30"/>
      <c r="AX31" s="30"/>
    </row>
    <row r="32" spans="1:50" ht="15" customHeight="1">
      <c r="A32" s="30"/>
      <c r="B32" s="24"/>
      <c r="C32" s="35"/>
      <c r="D32" s="65"/>
      <c r="E32" s="140"/>
      <c r="F32" s="35"/>
      <c r="G32" s="66"/>
      <c r="H32" s="66"/>
      <c r="I32" s="181"/>
      <c r="J32" s="181"/>
      <c r="K32" s="181"/>
      <c r="L32" s="181"/>
      <c r="M32" s="66"/>
      <c r="N32" s="66"/>
      <c r="O32" s="66"/>
      <c r="P32" s="66"/>
      <c r="Q32" s="66"/>
      <c r="R32" s="66"/>
      <c r="S32" s="35"/>
      <c r="T32" s="66"/>
      <c r="U32" s="66"/>
      <c r="V32" s="181"/>
      <c r="W32" s="181"/>
      <c r="X32" s="181"/>
      <c r="Y32" s="181"/>
      <c r="Z32" s="66"/>
      <c r="AA32" s="66"/>
      <c r="AB32" s="66"/>
      <c r="AC32" s="66"/>
      <c r="AD32" s="66"/>
      <c r="AE32" s="66"/>
      <c r="AF32" s="35"/>
      <c r="AG32" s="63"/>
      <c r="AH32" s="63"/>
      <c r="AI32" s="63"/>
      <c r="AJ32" s="63"/>
      <c r="AK32" s="35"/>
      <c r="AL32" s="29"/>
      <c r="AM32" s="29"/>
      <c r="AN32" s="29"/>
      <c r="AO32" s="29"/>
      <c r="AP32" s="29"/>
      <c r="AQ32" s="29"/>
      <c r="AR32" s="29"/>
      <c r="AS32" s="29"/>
      <c r="AT32" s="29"/>
      <c r="AU32" s="29"/>
      <c r="AV32" s="30"/>
      <c r="AW32" s="30"/>
      <c r="AX32" s="30"/>
    </row>
    <row r="33" spans="1:50" ht="15" customHeight="1">
      <c r="A33" s="30"/>
      <c r="B33" s="24"/>
      <c r="C33" s="35"/>
      <c r="D33" s="65"/>
      <c r="E33" s="140"/>
      <c r="F33" s="35"/>
      <c r="G33" s="66"/>
      <c r="H33" s="66"/>
      <c r="I33" s="181"/>
      <c r="J33" s="181"/>
      <c r="K33" s="181"/>
      <c r="L33" s="181"/>
      <c r="M33" s="66"/>
      <c r="N33" s="66"/>
      <c r="O33" s="66"/>
      <c r="P33" s="66"/>
      <c r="Q33" s="66"/>
      <c r="R33" s="66"/>
      <c r="S33" s="35"/>
      <c r="T33" s="66"/>
      <c r="U33" s="66"/>
      <c r="V33" s="181"/>
      <c r="W33" s="181"/>
      <c r="X33" s="181"/>
      <c r="Y33" s="181"/>
      <c r="Z33" s="66"/>
      <c r="AA33" s="66"/>
      <c r="AB33" s="66"/>
      <c r="AC33" s="66"/>
      <c r="AD33" s="66"/>
      <c r="AE33" s="66"/>
      <c r="AF33" s="35"/>
      <c r="AG33" s="63"/>
      <c r="AH33" s="63"/>
      <c r="AI33" s="63"/>
      <c r="AJ33" s="63"/>
      <c r="AK33" s="35"/>
      <c r="AL33" s="29"/>
      <c r="AM33" s="29"/>
      <c r="AN33" s="29"/>
      <c r="AO33" s="29"/>
      <c r="AP33" s="29"/>
      <c r="AQ33" s="29"/>
      <c r="AR33" s="29"/>
      <c r="AS33" s="29"/>
      <c r="AT33" s="29"/>
      <c r="AU33" s="29"/>
      <c r="AV33" s="30"/>
      <c r="AW33" s="30"/>
      <c r="AX33" s="30"/>
    </row>
    <row r="34" spans="1:50" ht="15" customHeight="1">
      <c r="A34" s="30"/>
      <c r="B34" s="24"/>
      <c r="C34" s="35"/>
      <c r="D34" s="65"/>
      <c r="E34" s="140"/>
      <c r="F34" s="35"/>
      <c r="G34" s="66"/>
      <c r="H34" s="66"/>
      <c r="I34" s="181"/>
      <c r="J34" s="181"/>
      <c r="K34" s="181"/>
      <c r="L34" s="181"/>
      <c r="M34" s="66"/>
      <c r="N34" s="66"/>
      <c r="O34" s="66"/>
      <c r="P34" s="66"/>
      <c r="Q34" s="66"/>
      <c r="R34" s="66"/>
      <c r="S34" s="35"/>
      <c r="T34" s="66"/>
      <c r="U34" s="66"/>
      <c r="V34" s="181"/>
      <c r="W34" s="181"/>
      <c r="X34" s="181"/>
      <c r="Y34" s="181"/>
      <c r="Z34" s="66"/>
      <c r="AA34" s="66"/>
      <c r="AB34" s="66"/>
      <c r="AC34" s="66"/>
      <c r="AD34" s="66"/>
      <c r="AE34" s="66"/>
      <c r="AF34" s="35"/>
      <c r="AG34" s="63"/>
      <c r="AH34" s="63"/>
      <c r="AI34" s="63"/>
      <c r="AJ34" s="63"/>
      <c r="AK34" s="35"/>
      <c r="AL34" s="29"/>
      <c r="AM34" s="29"/>
      <c r="AN34" s="29"/>
      <c r="AO34" s="29"/>
      <c r="AP34" s="29"/>
      <c r="AQ34" s="29"/>
      <c r="AR34" s="29"/>
      <c r="AS34" s="29"/>
      <c r="AT34" s="29"/>
      <c r="AU34" s="29"/>
      <c r="AV34" s="30"/>
      <c r="AW34" s="30"/>
      <c r="AX34" s="30"/>
    </row>
    <row r="35" spans="1:50" ht="15" customHeight="1">
      <c r="A35" s="30"/>
      <c r="B35" s="24"/>
      <c r="C35" s="35"/>
      <c r="D35" s="65"/>
      <c r="E35" s="140"/>
      <c r="F35" s="35"/>
      <c r="G35" s="66"/>
      <c r="H35" s="66"/>
      <c r="I35" s="181"/>
      <c r="J35" s="181"/>
      <c r="K35" s="181"/>
      <c r="L35" s="181"/>
      <c r="M35" s="66"/>
      <c r="N35" s="66"/>
      <c r="O35" s="66"/>
      <c r="P35" s="66"/>
      <c r="Q35" s="66"/>
      <c r="R35" s="66"/>
      <c r="S35" s="35"/>
      <c r="T35" s="66"/>
      <c r="U35" s="66"/>
      <c r="V35" s="181"/>
      <c r="W35" s="181"/>
      <c r="X35" s="181"/>
      <c r="Y35" s="181"/>
      <c r="Z35" s="66"/>
      <c r="AA35" s="66"/>
      <c r="AB35" s="66"/>
      <c r="AC35" s="66"/>
      <c r="AD35" s="66"/>
      <c r="AE35" s="66"/>
      <c r="AF35" s="35"/>
      <c r="AG35" s="63"/>
      <c r="AH35" s="63"/>
      <c r="AI35" s="63"/>
      <c r="AJ35" s="63"/>
      <c r="AK35" s="35"/>
      <c r="AL35" s="29"/>
      <c r="AM35" s="29"/>
      <c r="AN35" s="29"/>
      <c r="AO35" s="29"/>
      <c r="AP35" s="29"/>
      <c r="AQ35" s="29"/>
      <c r="AR35" s="29"/>
      <c r="AS35" s="29"/>
      <c r="AT35" s="29"/>
      <c r="AU35" s="29"/>
      <c r="AV35" s="30"/>
      <c r="AW35" s="30"/>
      <c r="AX35" s="30"/>
    </row>
    <row r="36" spans="1:50" ht="15" customHeight="1">
      <c r="A36" s="30"/>
      <c r="B36" s="24"/>
      <c r="C36" s="35"/>
      <c r="D36" s="65"/>
      <c r="E36" s="140"/>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0"/>
      <c r="AL36" s="29"/>
      <c r="AM36" s="29"/>
      <c r="AN36" s="29"/>
      <c r="AO36" s="29"/>
      <c r="AP36" s="29"/>
      <c r="AQ36" s="29"/>
      <c r="AR36" s="29"/>
      <c r="AS36" s="29"/>
      <c r="AT36" s="29"/>
      <c r="AU36" s="29"/>
      <c r="AV36" s="30"/>
      <c r="AW36" s="30"/>
      <c r="AX36" s="30"/>
    </row>
    <row r="37" spans="1:50" ht="15" customHeight="1">
      <c r="A37" s="30"/>
      <c r="B37" s="24"/>
      <c r="C37" s="35"/>
      <c r="D37" s="65"/>
      <c r="E37" s="140"/>
      <c r="F37" s="35"/>
      <c r="G37" s="66"/>
      <c r="H37" s="66"/>
      <c r="I37" s="181"/>
      <c r="J37" s="181"/>
      <c r="K37" s="181"/>
      <c r="L37" s="181"/>
      <c r="M37" s="66"/>
      <c r="N37" s="66"/>
      <c r="O37" s="66"/>
      <c r="P37" s="66"/>
      <c r="Q37" s="66"/>
      <c r="R37" s="66"/>
      <c r="S37" s="35"/>
      <c r="T37" s="66"/>
      <c r="U37" s="66"/>
      <c r="V37" s="181"/>
      <c r="W37" s="181"/>
      <c r="X37" s="181"/>
      <c r="Y37" s="181"/>
      <c r="Z37" s="66"/>
      <c r="AA37" s="66"/>
      <c r="AB37" s="66"/>
      <c r="AC37" s="66"/>
      <c r="AD37" s="66"/>
      <c r="AE37" s="66"/>
      <c r="AF37" s="35"/>
      <c r="AG37" s="63"/>
      <c r="AH37" s="63"/>
      <c r="AI37" s="63"/>
      <c r="AJ37" s="63"/>
      <c r="AK37" s="35"/>
      <c r="AL37" s="29"/>
      <c r="AM37" s="29"/>
      <c r="AN37" s="29"/>
      <c r="AO37" s="29"/>
      <c r="AP37" s="29"/>
      <c r="AQ37" s="29"/>
      <c r="AR37" s="29"/>
      <c r="AS37" s="29"/>
      <c r="AT37" s="29"/>
      <c r="AU37" s="29"/>
      <c r="AV37" s="30"/>
      <c r="AW37" s="30"/>
      <c r="AX37" s="30"/>
    </row>
    <row r="38" spans="1:50" ht="15" customHeight="1">
      <c r="A38" s="30"/>
      <c r="B38" s="24"/>
      <c r="C38" s="35"/>
      <c r="D38" s="65"/>
      <c r="E38" s="140"/>
      <c r="F38" s="35"/>
      <c r="G38" s="66"/>
      <c r="H38" s="66"/>
      <c r="I38" s="181"/>
      <c r="J38" s="181"/>
      <c r="K38" s="181"/>
      <c r="L38" s="181"/>
      <c r="M38" s="66"/>
      <c r="N38" s="66"/>
      <c r="O38" s="66"/>
      <c r="P38" s="66"/>
      <c r="Q38" s="66"/>
      <c r="R38" s="66"/>
      <c r="S38" s="35"/>
      <c r="T38" s="66"/>
      <c r="U38" s="66"/>
      <c r="V38" s="181"/>
      <c r="W38" s="181"/>
      <c r="X38" s="181"/>
      <c r="Y38" s="181"/>
      <c r="Z38" s="66"/>
      <c r="AA38" s="66"/>
      <c r="AB38" s="66"/>
      <c r="AC38" s="66"/>
      <c r="AD38" s="66"/>
      <c r="AE38" s="66"/>
      <c r="AF38" s="35"/>
      <c r="AG38" s="63"/>
      <c r="AH38" s="63"/>
      <c r="AI38" s="63"/>
      <c r="AJ38" s="63"/>
      <c r="AK38" s="35"/>
      <c r="AL38" s="29"/>
      <c r="AM38" s="29"/>
      <c r="AN38" s="29"/>
      <c r="AO38" s="29"/>
      <c r="AP38" s="29"/>
      <c r="AQ38" s="29"/>
      <c r="AR38" s="29"/>
      <c r="AS38" s="29"/>
      <c r="AT38" s="29"/>
      <c r="AU38" s="29"/>
      <c r="AV38" s="30"/>
      <c r="AW38" s="30"/>
      <c r="AX38" s="30"/>
    </row>
    <row r="39" spans="1:50" ht="15" customHeight="1">
      <c r="A39" s="30"/>
      <c r="B39" s="24"/>
      <c r="C39" s="35"/>
      <c r="D39" s="65"/>
      <c r="E39" s="140"/>
      <c r="F39" s="35"/>
      <c r="G39" s="66"/>
      <c r="H39" s="66"/>
      <c r="I39" s="181"/>
      <c r="J39" s="181"/>
      <c r="K39" s="181"/>
      <c r="L39" s="181"/>
      <c r="M39" s="66"/>
      <c r="N39" s="66"/>
      <c r="O39" s="66"/>
      <c r="P39" s="66"/>
      <c r="Q39" s="66"/>
      <c r="R39" s="66"/>
      <c r="S39" s="35"/>
      <c r="T39" s="66"/>
      <c r="U39" s="66"/>
      <c r="V39" s="181"/>
      <c r="W39" s="181"/>
      <c r="X39" s="181"/>
      <c r="Y39" s="181"/>
      <c r="Z39" s="66"/>
      <c r="AA39" s="66"/>
      <c r="AB39" s="66"/>
      <c r="AC39" s="66"/>
      <c r="AD39" s="66"/>
      <c r="AE39" s="66"/>
      <c r="AF39" s="35"/>
      <c r="AG39" s="63"/>
      <c r="AH39" s="63"/>
      <c r="AI39" s="63"/>
      <c r="AJ39" s="63"/>
      <c r="AK39" s="35"/>
      <c r="AL39" s="29"/>
      <c r="AM39" s="29"/>
      <c r="AN39" s="29"/>
      <c r="AO39" s="29"/>
      <c r="AP39" s="29"/>
      <c r="AQ39" s="29"/>
      <c r="AR39" s="29"/>
      <c r="AS39" s="29"/>
      <c r="AT39" s="29"/>
      <c r="AU39" s="29"/>
      <c r="AV39" s="30"/>
      <c r="AW39" s="30"/>
      <c r="AX39" s="30"/>
    </row>
    <row r="40" spans="1:50" ht="15" customHeight="1">
      <c r="A40" s="30"/>
      <c r="B40" s="24"/>
      <c r="C40" s="35"/>
      <c r="D40" s="65"/>
      <c r="E40" s="140"/>
      <c r="F40" s="35"/>
      <c r="G40" s="66"/>
      <c r="H40" s="66"/>
      <c r="I40" s="181"/>
      <c r="J40" s="181"/>
      <c r="K40" s="181"/>
      <c r="L40" s="181"/>
      <c r="M40" s="66"/>
      <c r="N40" s="66"/>
      <c r="O40" s="66"/>
      <c r="P40" s="66"/>
      <c r="Q40" s="66"/>
      <c r="R40" s="66"/>
      <c r="S40" s="35"/>
      <c r="T40" s="66"/>
      <c r="U40" s="66"/>
      <c r="V40" s="181"/>
      <c r="W40" s="181"/>
      <c r="X40" s="181"/>
      <c r="Y40" s="181"/>
      <c r="Z40" s="66"/>
      <c r="AA40" s="66"/>
      <c r="AB40" s="66"/>
      <c r="AC40" s="66"/>
      <c r="AD40" s="66"/>
      <c r="AE40" s="66"/>
      <c r="AF40" s="35"/>
      <c r="AG40" s="63"/>
      <c r="AH40" s="63"/>
      <c r="AI40" s="63"/>
      <c r="AJ40" s="63"/>
      <c r="AK40" s="35"/>
      <c r="AL40" s="29"/>
      <c r="AM40" s="29"/>
      <c r="AN40" s="29"/>
      <c r="AO40" s="29"/>
      <c r="AP40" s="29"/>
      <c r="AQ40" s="29"/>
      <c r="AR40" s="29"/>
      <c r="AS40" s="29"/>
      <c r="AT40" s="29"/>
      <c r="AU40" s="29"/>
      <c r="AV40" s="30"/>
      <c r="AW40" s="30"/>
      <c r="AX40" s="30"/>
    </row>
    <row r="41" spans="1:50" ht="15" customHeight="1">
      <c r="A41" s="30"/>
      <c r="B41" s="24"/>
      <c r="C41" s="35"/>
      <c r="D41" s="65"/>
      <c r="E41" s="140"/>
      <c r="F41" s="35"/>
      <c r="G41" s="66"/>
      <c r="H41" s="66"/>
      <c r="I41" s="181"/>
      <c r="J41" s="181"/>
      <c r="K41" s="181"/>
      <c r="L41" s="181"/>
      <c r="M41" s="66"/>
      <c r="N41" s="66"/>
      <c r="O41" s="66"/>
      <c r="P41" s="66"/>
      <c r="Q41" s="66"/>
      <c r="R41" s="66"/>
      <c r="S41" s="35"/>
      <c r="T41" s="66"/>
      <c r="U41" s="66"/>
      <c r="V41" s="181"/>
      <c r="W41" s="181"/>
      <c r="X41" s="181"/>
      <c r="Y41" s="181"/>
      <c r="Z41" s="66"/>
      <c r="AA41" s="66"/>
      <c r="AB41" s="66"/>
      <c r="AC41" s="66"/>
      <c r="AD41" s="66"/>
      <c r="AE41" s="66"/>
      <c r="AF41" s="35"/>
      <c r="AG41" s="63"/>
      <c r="AH41" s="63"/>
      <c r="AI41" s="63"/>
      <c r="AJ41" s="63"/>
      <c r="AK41" s="35"/>
      <c r="AL41" s="29"/>
      <c r="AM41" s="29"/>
      <c r="AN41" s="29"/>
      <c r="AO41" s="29"/>
      <c r="AP41" s="29"/>
      <c r="AQ41" s="29"/>
      <c r="AR41" s="29"/>
      <c r="AS41" s="29"/>
      <c r="AT41" s="29"/>
      <c r="AU41" s="29"/>
      <c r="AV41" s="30"/>
      <c r="AW41" s="30"/>
      <c r="AX41" s="30"/>
    </row>
    <row r="42" spans="1:50" ht="15" customHeight="1">
      <c r="A42" s="30"/>
      <c r="B42" s="24"/>
      <c r="C42" s="35"/>
      <c r="D42" s="65"/>
      <c r="E42" s="140"/>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0"/>
      <c r="AL42" s="29"/>
      <c r="AM42" s="29"/>
      <c r="AN42" s="29"/>
      <c r="AO42" s="29"/>
      <c r="AP42" s="29"/>
      <c r="AQ42" s="29"/>
      <c r="AR42" s="29"/>
      <c r="AS42" s="29"/>
      <c r="AT42" s="29"/>
      <c r="AU42" s="29"/>
      <c r="AV42" s="30"/>
      <c r="AW42" s="30"/>
      <c r="AX42" s="30"/>
    </row>
    <row r="43" spans="1:50" ht="15" customHeight="1">
      <c r="A43" s="30"/>
      <c r="B43" s="24"/>
      <c r="C43" s="35"/>
      <c r="D43" s="65"/>
      <c r="E43" s="140"/>
      <c r="F43" s="35"/>
      <c r="G43" s="66"/>
      <c r="H43" s="66"/>
      <c r="I43" s="181"/>
      <c r="J43" s="181"/>
      <c r="K43" s="181"/>
      <c r="L43" s="181"/>
      <c r="M43" s="66"/>
      <c r="N43" s="66"/>
      <c r="O43" s="66"/>
      <c r="P43" s="66"/>
      <c r="Q43" s="66"/>
      <c r="R43" s="66"/>
      <c r="S43" s="35"/>
      <c r="T43" s="66"/>
      <c r="U43" s="66"/>
      <c r="V43" s="181"/>
      <c r="W43" s="181"/>
      <c r="X43" s="181"/>
      <c r="Y43" s="181"/>
      <c r="Z43" s="66"/>
      <c r="AA43" s="66"/>
      <c r="AB43" s="66"/>
      <c r="AC43" s="66"/>
      <c r="AD43" s="66"/>
      <c r="AE43" s="66"/>
      <c r="AF43" s="35"/>
      <c r="AG43" s="63"/>
      <c r="AH43" s="63"/>
      <c r="AI43" s="63"/>
      <c r="AJ43" s="63"/>
      <c r="AK43" s="35"/>
      <c r="AL43" s="29"/>
      <c r="AM43" s="29"/>
      <c r="AN43" s="29"/>
      <c r="AO43" s="29"/>
      <c r="AP43" s="29"/>
      <c r="AQ43" s="29"/>
      <c r="AR43" s="29"/>
      <c r="AS43" s="29"/>
      <c r="AT43" s="29"/>
      <c r="AU43" s="29"/>
      <c r="AV43" s="30"/>
      <c r="AW43" s="30"/>
      <c r="AX43" s="30"/>
    </row>
    <row r="44" spans="1:50" ht="15" customHeight="1">
      <c r="A44" s="30"/>
      <c r="B44" s="24"/>
      <c r="C44" s="35"/>
      <c r="D44" s="65"/>
      <c r="E44" s="140"/>
      <c r="F44" s="35"/>
      <c r="G44" s="66"/>
      <c r="H44" s="66"/>
      <c r="I44" s="181"/>
      <c r="J44" s="181"/>
      <c r="K44" s="181"/>
      <c r="L44" s="181"/>
      <c r="M44" s="66"/>
      <c r="N44" s="66"/>
      <c r="O44" s="66"/>
      <c r="P44" s="66"/>
      <c r="Q44" s="66"/>
      <c r="R44" s="66"/>
      <c r="S44" s="35"/>
      <c r="T44" s="66"/>
      <c r="U44" s="66"/>
      <c r="V44" s="181"/>
      <c r="W44" s="181"/>
      <c r="X44" s="181"/>
      <c r="Y44" s="181"/>
      <c r="Z44" s="66"/>
      <c r="AA44" s="66"/>
      <c r="AB44" s="66"/>
      <c r="AC44" s="66"/>
      <c r="AD44" s="66"/>
      <c r="AE44" s="66"/>
      <c r="AF44" s="35"/>
      <c r="AG44" s="63"/>
      <c r="AH44" s="63"/>
      <c r="AI44" s="63"/>
      <c r="AJ44" s="63"/>
      <c r="AK44" s="35"/>
      <c r="AL44" s="29"/>
      <c r="AM44" s="29"/>
      <c r="AN44" s="29"/>
      <c r="AO44" s="29"/>
      <c r="AP44" s="29"/>
      <c r="AQ44" s="29"/>
      <c r="AR44" s="29"/>
      <c r="AS44" s="29"/>
      <c r="AT44" s="29"/>
      <c r="AU44" s="29"/>
      <c r="AV44" s="30"/>
      <c r="AW44" s="30"/>
      <c r="AX44" s="30"/>
    </row>
    <row r="45" spans="1:50" ht="15" customHeight="1">
      <c r="A45" s="30"/>
      <c r="B45" s="24"/>
      <c r="C45" s="35"/>
      <c r="D45" s="65"/>
      <c r="E45" s="140"/>
      <c r="F45" s="35"/>
      <c r="G45" s="66"/>
      <c r="H45" s="66"/>
      <c r="I45" s="181"/>
      <c r="J45" s="181"/>
      <c r="K45" s="181"/>
      <c r="L45" s="181"/>
      <c r="M45" s="66"/>
      <c r="N45" s="66"/>
      <c r="O45" s="66"/>
      <c r="P45" s="66"/>
      <c r="Q45" s="66"/>
      <c r="R45" s="66"/>
      <c r="S45" s="35"/>
      <c r="T45" s="66"/>
      <c r="U45" s="66"/>
      <c r="V45" s="181"/>
      <c r="W45" s="181"/>
      <c r="X45" s="181"/>
      <c r="Y45" s="181"/>
      <c r="Z45" s="66"/>
      <c r="AA45" s="66"/>
      <c r="AB45" s="66"/>
      <c r="AC45" s="66"/>
      <c r="AD45" s="66"/>
      <c r="AE45" s="66"/>
      <c r="AF45" s="35"/>
      <c r="AG45" s="63"/>
      <c r="AH45" s="63"/>
      <c r="AI45" s="63"/>
      <c r="AJ45" s="63"/>
      <c r="AK45" s="35"/>
      <c r="AL45" s="29"/>
      <c r="AM45" s="29"/>
      <c r="AN45" s="29"/>
      <c r="AO45" s="29"/>
      <c r="AP45" s="29"/>
      <c r="AQ45" s="29"/>
      <c r="AR45" s="29"/>
      <c r="AS45" s="29"/>
      <c r="AT45" s="29"/>
      <c r="AU45" s="29"/>
      <c r="AV45" s="30"/>
      <c r="AW45" s="30"/>
      <c r="AX45" s="30"/>
    </row>
    <row r="46" spans="1:50" ht="15" customHeight="1">
      <c r="A46" s="30"/>
      <c r="B46" s="24"/>
      <c r="C46" s="35"/>
      <c r="D46" s="65"/>
      <c r="E46" s="140"/>
      <c r="F46" s="35"/>
      <c r="G46" s="66"/>
      <c r="H46" s="66"/>
      <c r="I46" s="181"/>
      <c r="J46" s="181"/>
      <c r="K46" s="181"/>
      <c r="L46" s="181"/>
      <c r="M46" s="66"/>
      <c r="N46" s="66"/>
      <c r="O46" s="66"/>
      <c r="P46" s="66"/>
      <c r="Q46" s="66"/>
      <c r="R46" s="66"/>
      <c r="S46" s="35"/>
      <c r="T46" s="66"/>
      <c r="U46" s="66"/>
      <c r="V46" s="181"/>
      <c r="W46" s="181"/>
      <c r="X46" s="181"/>
      <c r="Y46" s="181"/>
      <c r="Z46" s="66"/>
      <c r="AA46" s="66"/>
      <c r="AB46" s="66"/>
      <c r="AC46" s="66"/>
      <c r="AD46" s="66"/>
      <c r="AE46" s="66"/>
      <c r="AF46" s="35"/>
      <c r="AG46" s="63"/>
      <c r="AH46" s="63"/>
      <c r="AI46" s="63"/>
      <c r="AJ46" s="63"/>
      <c r="AK46" s="35"/>
      <c r="AL46" s="29"/>
      <c r="AM46" s="29"/>
      <c r="AN46" s="29"/>
      <c r="AO46" s="29"/>
      <c r="AP46" s="29"/>
      <c r="AQ46" s="29"/>
      <c r="AR46" s="29"/>
      <c r="AS46" s="29"/>
      <c r="AT46" s="29"/>
      <c r="AU46" s="29"/>
      <c r="AV46" s="30"/>
      <c r="AW46" s="30"/>
      <c r="AX46" s="30"/>
    </row>
    <row r="47" spans="1:50" ht="15" customHeight="1">
      <c r="A47" s="30"/>
      <c r="B47" s="24"/>
      <c r="C47" s="35"/>
      <c r="D47" s="65"/>
      <c r="E47" s="140"/>
      <c r="F47" s="35"/>
      <c r="G47" s="66"/>
      <c r="H47" s="66"/>
      <c r="I47" s="181"/>
      <c r="J47" s="181"/>
      <c r="K47" s="181"/>
      <c r="L47" s="181"/>
      <c r="M47" s="66"/>
      <c r="N47" s="66"/>
      <c r="O47" s="66"/>
      <c r="P47" s="66"/>
      <c r="Q47" s="66"/>
      <c r="R47" s="66"/>
      <c r="S47" s="35"/>
      <c r="T47" s="66"/>
      <c r="U47" s="66"/>
      <c r="V47" s="181"/>
      <c r="W47" s="181"/>
      <c r="X47" s="181"/>
      <c r="Y47" s="181"/>
      <c r="Z47" s="66"/>
      <c r="AA47" s="66"/>
      <c r="AB47" s="66"/>
      <c r="AC47" s="66"/>
      <c r="AD47" s="66"/>
      <c r="AE47" s="66"/>
      <c r="AF47" s="35"/>
      <c r="AG47" s="63"/>
      <c r="AH47" s="63"/>
      <c r="AI47" s="63"/>
      <c r="AJ47" s="63"/>
      <c r="AK47" s="64"/>
      <c r="AL47" s="29"/>
      <c r="AM47" s="29"/>
      <c r="AN47" s="29"/>
      <c r="AO47" s="29"/>
      <c r="AP47" s="29"/>
      <c r="AQ47" s="29"/>
      <c r="AR47" s="29"/>
      <c r="AS47" s="29"/>
      <c r="AT47" s="29"/>
      <c r="AU47" s="29"/>
      <c r="AV47" s="30"/>
      <c r="AW47" s="30"/>
      <c r="AX47" s="30"/>
    </row>
    <row r="48" spans="1:50" ht="15" customHeight="1">
      <c r="A48" s="30"/>
      <c r="B48" s="24"/>
      <c r="C48" s="35"/>
      <c r="D48" s="65"/>
      <c r="E48" s="140"/>
      <c r="F48" s="35"/>
      <c r="G48" s="66"/>
      <c r="H48" s="66"/>
      <c r="I48" s="181"/>
      <c r="J48" s="181"/>
      <c r="K48" s="181"/>
      <c r="L48" s="181"/>
      <c r="M48" s="66"/>
      <c r="N48" s="66"/>
      <c r="O48" s="66"/>
      <c r="P48" s="66"/>
      <c r="Q48" s="66"/>
      <c r="R48" s="66"/>
      <c r="S48" s="35"/>
      <c r="T48" s="66"/>
      <c r="U48" s="66"/>
      <c r="V48" s="181"/>
      <c r="W48" s="181"/>
      <c r="X48" s="181"/>
      <c r="Y48" s="181"/>
      <c r="Z48" s="66"/>
      <c r="AA48" s="66"/>
      <c r="AB48" s="66"/>
      <c r="AC48" s="66"/>
      <c r="AD48" s="66"/>
      <c r="AE48" s="66"/>
      <c r="AF48" s="35"/>
      <c r="AG48" s="63"/>
      <c r="AH48" s="63"/>
      <c r="AI48" s="63"/>
      <c r="AJ48" s="63"/>
      <c r="AK48" s="35"/>
      <c r="AL48" s="29"/>
      <c r="AM48" s="29"/>
      <c r="AN48" s="29"/>
      <c r="AO48" s="29"/>
      <c r="AP48" s="29"/>
      <c r="AQ48" s="29"/>
      <c r="AR48" s="29"/>
      <c r="AS48" s="29"/>
      <c r="AT48" s="29"/>
      <c r="AU48" s="29"/>
      <c r="AV48" s="30"/>
      <c r="AW48" s="30"/>
      <c r="AX48" s="30"/>
    </row>
    <row r="49" spans="1:50" ht="15" customHeight="1">
      <c r="A49" s="30"/>
      <c r="B49" s="179"/>
      <c r="C49" s="30"/>
      <c r="D49" s="67"/>
      <c r="E49" s="141"/>
      <c r="F49" s="30"/>
      <c r="G49" s="30"/>
      <c r="H49" s="30"/>
      <c r="I49" s="30"/>
      <c r="J49" s="30"/>
      <c r="K49" s="30"/>
      <c r="L49" s="30"/>
      <c r="M49" s="30"/>
      <c r="N49" s="30"/>
      <c r="O49" s="30"/>
      <c r="P49" s="30"/>
      <c r="Q49" s="30"/>
      <c r="R49" s="30"/>
      <c r="S49" s="30"/>
      <c r="T49" s="30"/>
      <c r="U49" s="30"/>
      <c r="V49" s="35"/>
      <c r="W49" s="30"/>
      <c r="X49" s="30"/>
      <c r="Y49" s="30"/>
      <c r="Z49" s="30"/>
      <c r="AA49" s="30"/>
      <c r="AB49" s="30"/>
      <c r="AC49" s="30"/>
      <c r="AD49" s="30"/>
      <c r="AE49" s="30"/>
      <c r="AF49" s="30"/>
      <c r="AG49" s="30"/>
      <c r="AH49" s="30"/>
      <c r="AI49" s="35"/>
      <c r="AJ49" s="30"/>
      <c r="AK49" s="30"/>
      <c r="AL49" s="28"/>
      <c r="AM49" s="29"/>
      <c r="AN49" s="29"/>
      <c r="AO49" s="29"/>
      <c r="AP49" s="29"/>
      <c r="AQ49" s="29"/>
      <c r="AR49" s="29"/>
      <c r="AS49" s="29"/>
      <c r="AT49" s="29"/>
      <c r="AU49" s="29"/>
      <c r="AV49" s="30"/>
      <c r="AW49" s="30"/>
      <c r="AX49" s="30"/>
    </row>
    <row r="50" spans="1:50" ht="15" customHeight="1">
      <c r="A50" s="35"/>
      <c r="B50" s="41"/>
      <c r="C50" s="30"/>
      <c r="D50" s="68"/>
      <c r="E50" s="142"/>
      <c r="F50" s="30"/>
      <c r="G50" s="30"/>
      <c r="H50" s="30"/>
      <c r="I50" s="30"/>
      <c r="J50" s="30"/>
      <c r="K50" s="30"/>
      <c r="L50" s="30"/>
      <c r="M50" s="30"/>
      <c r="N50" s="30"/>
      <c r="O50" s="30"/>
      <c r="P50" s="30"/>
      <c r="Q50" s="30"/>
      <c r="R50" s="30"/>
      <c r="S50" s="30"/>
      <c r="T50" s="30"/>
      <c r="U50" s="30"/>
      <c r="V50" s="35"/>
      <c r="W50" s="30"/>
      <c r="X50" s="30"/>
      <c r="Y50" s="30"/>
      <c r="Z50" s="30"/>
      <c r="AA50" s="30"/>
      <c r="AB50" s="30"/>
      <c r="AC50" s="30"/>
      <c r="AD50" s="30"/>
      <c r="AE50" s="30"/>
      <c r="AF50" s="30"/>
      <c r="AG50" s="30"/>
      <c r="AH50" s="30"/>
      <c r="AI50" s="35"/>
      <c r="AJ50" s="30"/>
      <c r="AK50" s="30"/>
      <c r="AL50" s="29"/>
      <c r="AM50" s="28"/>
      <c r="AN50" s="28"/>
      <c r="AO50" s="28"/>
      <c r="AP50" s="28"/>
      <c r="AQ50" s="28"/>
      <c r="AR50" s="28"/>
      <c r="AS50" s="28"/>
      <c r="AT50" s="28"/>
      <c r="AU50" s="28"/>
      <c r="AV50" s="30"/>
      <c r="AW50" s="30"/>
      <c r="AX50" s="30"/>
    </row>
    <row r="51" spans="1:50" ht="15" customHeight="1">
      <c r="A51" s="30"/>
      <c r="B51" s="179"/>
      <c r="C51" s="30"/>
      <c r="D51" s="67"/>
      <c r="E51" s="141"/>
      <c r="F51" s="30"/>
      <c r="G51" s="30"/>
      <c r="H51" s="30"/>
      <c r="I51" s="30"/>
      <c r="J51" s="30"/>
      <c r="K51" s="30"/>
      <c r="L51" s="30"/>
      <c r="M51" s="30"/>
      <c r="N51" s="30"/>
      <c r="O51" s="30"/>
      <c r="P51" s="30"/>
      <c r="Q51" s="30"/>
      <c r="R51" s="30"/>
      <c r="S51" s="30"/>
      <c r="T51" s="30"/>
      <c r="U51" s="30"/>
      <c r="V51" s="35"/>
      <c r="W51" s="30"/>
      <c r="X51" s="30"/>
      <c r="Y51" s="30"/>
      <c r="Z51" s="30"/>
      <c r="AA51" s="30"/>
      <c r="AB51" s="30"/>
      <c r="AC51" s="30"/>
      <c r="AD51" s="30"/>
      <c r="AE51" s="30"/>
      <c r="AF51" s="30"/>
      <c r="AG51" s="30"/>
      <c r="AH51" s="30"/>
      <c r="AI51" s="35"/>
      <c r="AJ51" s="30"/>
      <c r="AK51" s="30"/>
      <c r="AL51" s="28"/>
      <c r="AM51" s="29"/>
      <c r="AN51" s="29"/>
      <c r="AO51" s="29"/>
      <c r="AP51" s="29"/>
      <c r="AQ51" s="29"/>
      <c r="AR51" s="29"/>
      <c r="AS51" s="29"/>
      <c r="AT51" s="29"/>
      <c r="AU51" s="29"/>
      <c r="AV51" s="30"/>
      <c r="AW51" s="30"/>
      <c r="AX51" s="30"/>
    </row>
    <row r="52" spans="1:50" ht="15" customHeight="1">
      <c r="A52" s="35"/>
      <c r="B52" s="41"/>
      <c r="C52" s="30"/>
      <c r="D52" s="68"/>
      <c r="E52" s="142"/>
      <c r="F52" s="30"/>
      <c r="G52" s="30"/>
      <c r="H52" s="30"/>
      <c r="I52" s="30"/>
      <c r="J52" s="30"/>
      <c r="K52" s="30"/>
      <c r="L52" s="30"/>
      <c r="M52" s="30"/>
      <c r="N52" s="30"/>
      <c r="O52" s="30"/>
      <c r="P52" s="30"/>
      <c r="Q52" s="30"/>
      <c r="R52" s="30"/>
      <c r="S52" s="30"/>
      <c r="T52" s="30"/>
      <c r="U52" s="30"/>
      <c r="V52" s="35"/>
      <c r="W52" s="30"/>
      <c r="X52" s="30"/>
      <c r="Y52" s="30"/>
      <c r="Z52" s="30"/>
      <c r="AA52" s="30"/>
      <c r="AB52" s="30"/>
      <c r="AC52" s="30"/>
      <c r="AD52" s="30"/>
      <c r="AE52" s="30"/>
      <c r="AF52" s="30"/>
      <c r="AG52" s="30"/>
      <c r="AH52" s="30"/>
      <c r="AI52" s="35"/>
      <c r="AJ52" s="30"/>
      <c r="AK52" s="30"/>
      <c r="AL52" s="29"/>
      <c r="AM52" s="28"/>
      <c r="AN52" s="28"/>
      <c r="AO52" s="28"/>
      <c r="AP52" s="28"/>
      <c r="AQ52" s="28"/>
      <c r="AR52" s="28"/>
      <c r="AS52" s="28"/>
      <c r="AT52" s="28"/>
      <c r="AU52" s="28"/>
      <c r="AV52" s="30"/>
      <c r="AW52" s="30"/>
      <c r="AX52" s="30"/>
    </row>
    <row r="53" spans="1:50" ht="12.75">
      <c r="A53" s="30"/>
      <c r="B53" s="41"/>
      <c r="C53" s="30"/>
      <c r="D53" s="68"/>
      <c r="E53" s="142"/>
      <c r="F53" s="30"/>
      <c r="G53" s="30"/>
      <c r="H53" s="30"/>
      <c r="I53" s="30"/>
      <c r="J53" s="30"/>
      <c r="K53" s="30"/>
      <c r="L53" s="30"/>
      <c r="M53" s="30"/>
      <c r="N53" s="30"/>
      <c r="O53" s="30"/>
      <c r="P53" s="30"/>
      <c r="Q53" s="30"/>
      <c r="R53" s="30"/>
      <c r="S53" s="30"/>
      <c r="T53" s="30"/>
      <c r="U53" s="30"/>
      <c r="V53" s="35"/>
      <c r="W53" s="30"/>
      <c r="X53" s="30"/>
      <c r="Y53" s="30"/>
      <c r="Z53" s="30"/>
      <c r="AA53" s="30"/>
      <c r="AB53" s="30"/>
      <c r="AC53" s="30"/>
      <c r="AD53" s="30"/>
      <c r="AE53" s="30"/>
      <c r="AF53" s="30"/>
      <c r="AG53" s="30"/>
      <c r="AH53" s="30"/>
      <c r="AI53" s="35"/>
      <c r="AJ53" s="30"/>
      <c r="AK53" s="30"/>
      <c r="AL53" s="29"/>
      <c r="AM53" s="29"/>
      <c r="AN53" s="29"/>
      <c r="AO53" s="29"/>
      <c r="AP53" s="29"/>
      <c r="AQ53" s="29"/>
      <c r="AR53" s="29"/>
      <c r="AS53" s="29"/>
      <c r="AT53" s="29"/>
      <c r="AU53" s="29"/>
      <c r="AV53" s="30"/>
      <c r="AW53" s="30"/>
      <c r="AX53" s="30"/>
    </row>
    <row r="54" spans="1:50" ht="12.75">
      <c r="A54" s="30"/>
      <c r="B54" s="41"/>
      <c r="C54" s="30"/>
      <c r="D54" s="68"/>
      <c r="E54" s="142"/>
      <c r="F54" s="30"/>
      <c r="G54" s="30"/>
      <c r="H54" s="30"/>
      <c r="I54" s="30"/>
      <c r="J54" s="30"/>
      <c r="K54" s="30"/>
      <c r="L54" s="30"/>
      <c r="M54" s="30"/>
      <c r="N54" s="30"/>
      <c r="O54" s="30"/>
      <c r="P54" s="30"/>
      <c r="Q54" s="30"/>
      <c r="R54" s="30"/>
      <c r="S54" s="30"/>
      <c r="T54" s="30"/>
      <c r="U54" s="30"/>
      <c r="V54" s="35"/>
      <c r="W54" s="30"/>
      <c r="X54" s="30"/>
      <c r="Y54" s="30"/>
      <c r="Z54" s="30"/>
      <c r="AA54" s="30"/>
      <c r="AB54" s="30"/>
      <c r="AC54" s="30"/>
      <c r="AD54" s="30"/>
      <c r="AE54" s="30"/>
      <c r="AF54" s="69"/>
      <c r="AG54" s="30"/>
      <c r="AH54" s="70"/>
      <c r="AI54" s="35"/>
      <c r="AJ54" s="30"/>
      <c r="AK54" s="30"/>
      <c r="AL54" s="29"/>
      <c r="AM54" s="29"/>
      <c r="AN54" s="29"/>
      <c r="AO54" s="29"/>
      <c r="AP54" s="29"/>
      <c r="AQ54" s="29"/>
      <c r="AR54" s="29"/>
      <c r="AS54" s="29"/>
      <c r="AT54" s="29"/>
      <c r="AU54" s="29"/>
      <c r="AV54" s="30"/>
      <c r="AW54" s="30"/>
      <c r="AX54" s="30"/>
    </row>
    <row r="55" spans="1:50" ht="12.75">
      <c r="A55" s="30"/>
      <c r="B55" s="30"/>
      <c r="C55" s="30"/>
      <c r="D55" s="71"/>
      <c r="E55" s="134"/>
      <c r="F55" s="30"/>
      <c r="G55" s="30"/>
      <c r="H55" s="30"/>
      <c r="I55" s="30"/>
      <c r="J55" s="30"/>
      <c r="K55" s="30"/>
      <c r="L55" s="30"/>
      <c r="M55" s="30"/>
      <c r="N55" s="30"/>
      <c r="O55" s="30"/>
      <c r="P55" s="30"/>
      <c r="Q55" s="30"/>
      <c r="R55" s="30"/>
      <c r="S55" s="30"/>
      <c r="T55" s="30"/>
      <c r="U55" s="30"/>
      <c r="V55" s="35"/>
      <c r="W55" s="30"/>
      <c r="X55" s="30"/>
      <c r="Y55" s="30"/>
      <c r="Z55" s="30"/>
      <c r="AA55" s="30"/>
      <c r="AB55" s="30"/>
      <c r="AC55" s="30"/>
      <c r="AD55" s="30"/>
      <c r="AE55" s="30"/>
      <c r="AF55" s="30"/>
      <c r="AG55" s="30"/>
      <c r="AH55" s="30"/>
      <c r="AI55" s="35"/>
      <c r="AJ55" s="30"/>
      <c r="AK55" s="30"/>
      <c r="AL55" s="29"/>
      <c r="AM55" s="29"/>
      <c r="AN55" s="29"/>
      <c r="AO55" s="29"/>
      <c r="AP55" s="29"/>
      <c r="AQ55" s="29"/>
      <c r="AR55" s="29"/>
      <c r="AS55" s="29"/>
      <c r="AT55" s="29"/>
      <c r="AU55" s="29"/>
      <c r="AV55" s="30"/>
      <c r="AW55" s="30"/>
      <c r="AX55" s="30"/>
    </row>
    <row r="56" spans="1:50" ht="12.75">
      <c r="A56" s="30"/>
      <c r="B56" s="30"/>
      <c r="C56" s="30"/>
      <c r="D56" s="71"/>
      <c r="E56" s="134"/>
      <c r="F56" s="30"/>
      <c r="G56" s="30"/>
      <c r="H56" s="30"/>
      <c r="I56" s="30"/>
      <c r="J56" s="30"/>
      <c r="K56" s="30"/>
      <c r="L56" s="30"/>
      <c r="M56" s="30"/>
      <c r="N56" s="30"/>
      <c r="O56" s="30"/>
      <c r="P56" s="30"/>
      <c r="Q56" s="30"/>
      <c r="R56" s="30"/>
      <c r="S56" s="30"/>
      <c r="T56" s="30"/>
      <c r="U56" s="30"/>
      <c r="V56" s="35"/>
      <c r="W56" s="30"/>
      <c r="X56" s="30"/>
      <c r="Y56" s="30"/>
      <c r="Z56" s="30"/>
      <c r="AA56" s="30"/>
      <c r="AB56" s="30"/>
      <c r="AC56" s="30"/>
      <c r="AD56" s="30"/>
      <c r="AE56" s="70"/>
      <c r="AF56" s="70"/>
      <c r="AG56" s="70"/>
      <c r="AH56" s="70"/>
      <c r="AI56" s="72"/>
      <c r="AJ56" s="70"/>
      <c r="AK56" s="70"/>
      <c r="AL56" s="29"/>
      <c r="AM56" s="29"/>
      <c r="AN56" s="29"/>
      <c r="AO56" s="29"/>
      <c r="AP56" s="29"/>
      <c r="AQ56" s="29"/>
      <c r="AR56" s="29"/>
      <c r="AS56" s="29"/>
      <c r="AT56" s="29"/>
      <c r="AU56" s="29"/>
      <c r="AV56" s="30"/>
      <c r="AW56" s="30"/>
      <c r="AX56" s="30"/>
    </row>
    <row r="57" spans="1:50" ht="12.75">
      <c r="A57" s="30"/>
      <c r="B57" s="30"/>
      <c r="C57" s="30"/>
      <c r="D57" s="71"/>
      <c r="E57" s="134"/>
      <c r="F57" s="30"/>
      <c r="G57" s="30"/>
      <c r="H57" s="30"/>
      <c r="I57" s="30"/>
      <c r="J57" s="30"/>
      <c r="K57" s="30"/>
      <c r="L57" s="30"/>
      <c r="M57" s="30"/>
      <c r="N57" s="30"/>
      <c r="O57" s="30"/>
      <c r="P57" s="30"/>
      <c r="Q57" s="30"/>
      <c r="R57" s="30"/>
      <c r="S57" s="30"/>
      <c r="T57" s="30"/>
      <c r="U57" s="30"/>
      <c r="V57" s="35"/>
      <c r="W57" s="30"/>
      <c r="X57" s="30"/>
      <c r="Y57" s="30"/>
      <c r="Z57" s="30"/>
      <c r="AA57" s="30"/>
      <c r="AB57" s="30"/>
      <c r="AC57" s="30"/>
      <c r="AD57" s="30"/>
      <c r="AE57" s="30"/>
      <c r="AF57" s="30"/>
      <c r="AG57" s="30"/>
      <c r="AH57" s="73"/>
      <c r="AI57" s="74"/>
      <c r="AJ57" s="73"/>
      <c r="AK57" s="73"/>
      <c r="AL57" s="29"/>
      <c r="AM57" s="29"/>
      <c r="AN57" s="29"/>
      <c r="AO57" s="29"/>
      <c r="AP57" s="29"/>
      <c r="AQ57" s="29"/>
      <c r="AR57" s="29"/>
      <c r="AS57" s="29"/>
      <c r="AT57" s="29"/>
      <c r="AU57" s="29"/>
      <c r="AV57" s="30"/>
      <c r="AW57" s="30"/>
      <c r="AX57" s="30"/>
    </row>
    <row r="58" spans="1:50" ht="12.75">
      <c r="A58" s="30"/>
      <c r="B58" s="30"/>
      <c r="C58" s="30"/>
      <c r="D58" s="71"/>
      <c r="E58" s="134"/>
      <c r="F58" s="30"/>
      <c r="G58" s="30"/>
      <c r="H58" s="30"/>
      <c r="I58" s="30"/>
      <c r="J58" s="30"/>
      <c r="K58" s="30"/>
      <c r="L58" s="30"/>
      <c r="M58" s="30"/>
      <c r="N58" s="30"/>
      <c r="O58" s="30"/>
      <c r="P58" s="30"/>
      <c r="Q58" s="30"/>
      <c r="R58" s="30"/>
      <c r="S58" s="30"/>
      <c r="T58" s="30"/>
      <c r="U58" s="30"/>
      <c r="V58" s="35"/>
      <c r="W58" s="30"/>
      <c r="X58" s="30"/>
      <c r="Y58" s="30"/>
      <c r="Z58" s="30"/>
      <c r="AA58" s="30"/>
      <c r="AB58" s="30"/>
      <c r="AC58" s="30"/>
      <c r="AD58" s="30"/>
      <c r="AE58" s="30"/>
      <c r="AF58" s="30"/>
      <c r="AG58" s="30"/>
      <c r="AH58" s="73"/>
      <c r="AI58" s="74"/>
      <c r="AJ58" s="73"/>
      <c r="AK58" s="73"/>
      <c r="AL58" s="29"/>
      <c r="AM58" s="29"/>
      <c r="AN58" s="29"/>
      <c r="AO58" s="29"/>
      <c r="AP58" s="29"/>
      <c r="AQ58" s="29"/>
      <c r="AR58" s="29"/>
      <c r="AS58" s="29"/>
      <c r="AT58" s="29"/>
      <c r="AU58" s="29"/>
      <c r="AV58" s="30"/>
      <c r="AW58" s="30"/>
      <c r="AX58" s="30"/>
    </row>
    <row r="59" spans="1:50" ht="15" customHeight="1">
      <c r="A59" s="35"/>
      <c r="B59" s="41"/>
      <c r="C59" s="30"/>
      <c r="D59" s="68"/>
      <c r="E59" s="142"/>
      <c r="F59" s="30"/>
      <c r="G59" s="30"/>
      <c r="H59" s="30"/>
      <c r="I59" s="30"/>
      <c r="J59" s="30"/>
      <c r="K59" s="30"/>
      <c r="L59" s="30"/>
      <c r="M59" s="30"/>
      <c r="N59" s="30"/>
      <c r="O59" s="30"/>
      <c r="P59" s="30"/>
      <c r="Q59" s="30"/>
      <c r="R59" s="30"/>
      <c r="S59" s="30"/>
      <c r="T59" s="30"/>
      <c r="U59" s="30"/>
      <c r="V59" s="35"/>
      <c r="W59" s="30"/>
      <c r="X59" s="30"/>
      <c r="Y59" s="30"/>
      <c r="Z59" s="30"/>
      <c r="AA59" s="30"/>
      <c r="AB59" s="30"/>
      <c r="AC59" s="30"/>
      <c r="AD59" s="30"/>
      <c r="AE59" s="30"/>
      <c r="AF59" s="30"/>
      <c r="AG59" s="30"/>
      <c r="AH59" s="30"/>
      <c r="AI59" s="35"/>
      <c r="AJ59" s="30"/>
      <c r="AK59" s="30"/>
      <c r="AL59" s="29"/>
      <c r="AM59" s="28"/>
      <c r="AN59" s="28"/>
      <c r="AO59" s="28"/>
      <c r="AP59" s="28"/>
      <c r="AQ59" s="28"/>
      <c r="AR59" s="28"/>
      <c r="AS59" s="28"/>
      <c r="AT59" s="28"/>
      <c r="AU59" s="28"/>
      <c r="AV59" s="30"/>
      <c r="AW59" s="30"/>
      <c r="AX59" s="30"/>
    </row>
    <row r="60" spans="1:50" ht="12.75">
      <c r="A60" s="30"/>
      <c r="B60" s="41"/>
      <c r="C60" s="30"/>
      <c r="D60" s="68"/>
      <c r="E60" s="142"/>
      <c r="F60" s="30"/>
      <c r="G60" s="30"/>
      <c r="H60" s="30"/>
      <c r="I60" s="30"/>
      <c r="J60" s="30"/>
      <c r="K60" s="30"/>
      <c r="L60" s="30"/>
      <c r="M60" s="30"/>
      <c r="N60" s="30"/>
      <c r="O60" s="30"/>
      <c r="P60" s="30"/>
      <c r="Q60" s="30"/>
      <c r="R60" s="30"/>
      <c r="S60" s="30"/>
      <c r="T60" s="30"/>
      <c r="U60" s="30"/>
      <c r="V60" s="35"/>
      <c r="W60" s="30"/>
      <c r="X60" s="30"/>
      <c r="Y60" s="30"/>
      <c r="Z60" s="30"/>
      <c r="AA60" s="30"/>
      <c r="AB60" s="30"/>
      <c r="AC60" s="30"/>
      <c r="AD60" s="30"/>
      <c r="AE60" s="30"/>
      <c r="AF60" s="30"/>
      <c r="AG60" s="30"/>
      <c r="AH60" s="30"/>
      <c r="AI60" s="35"/>
      <c r="AJ60" s="30"/>
      <c r="AK60" s="30"/>
      <c r="AL60" s="29"/>
      <c r="AM60" s="29"/>
      <c r="AN60" s="29"/>
      <c r="AO60" s="29"/>
      <c r="AP60" s="29"/>
      <c r="AQ60" s="29"/>
      <c r="AR60" s="29"/>
      <c r="AS60" s="29"/>
      <c r="AT60" s="29"/>
      <c r="AU60" s="29"/>
      <c r="AV60" s="30"/>
      <c r="AW60" s="30"/>
      <c r="AX60" s="30"/>
    </row>
    <row r="61" spans="1:50" ht="12.75">
      <c r="A61" s="30"/>
      <c r="B61" s="41"/>
      <c r="C61" s="30"/>
      <c r="D61" s="68"/>
      <c r="E61" s="142"/>
      <c r="F61" s="30"/>
      <c r="G61" s="30"/>
      <c r="H61" s="30"/>
      <c r="I61" s="30"/>
      <c r="J61" s="30"/>
      <c r="K61" s="30"/>
      <c r="L61" s="30"/>
      <c r="M61" s="30"/>
      <c r="N61" s="30"/>
      <c r="O61" s="30"/>
      <c r="P61" s="30"/>
      <c r="Q61" s="30"/>
      <c r="R61" s="30"/>
      <c r="S61" s="30"/>
      <c r="T61" s="30"/>
      <c r="U61" s="30"/>
      <c r="V61" s="35"/>
      <c r="W61" s="30"/>
      <c r="X61" s="30"/>
      <c r="Y61" s="30"/>
      <c r="Z61" s="30"/>
      <c r="AA61" s="30"/>
      <c r="AB61" s="30"/>
      <c r="AC61" s="30"/>
      <c r="AD61" s="30"/>
      <c r="AE61" s="30"/>
      <c r="AF61" s="69"/>
      <c r="AG61" s="30"/>
      <c r="AH61" s="70"/>
      <c r="AI61" s="35"/>
      <c r="AJ61" s="30"/>
      <c r="AK61" s="30"/>
      <c r="AL61" s="29"/>
      <c r="AM61" s="29"/>
      <c r="AN61" s="29"/>
      <c r="AO61" s="29"/>
      <c r="AP61" s="29"/>
      <c r="AQ61" s="29"/>
      <c r="AR61" s="29"/>
      <c r="AS61" s="29"/>
      <c r="AT61" s="29"/>
      <c r="AU61" s="29"/>
      <c r="AV61" s="30"/>
      <c r="AW61" s="30"/>
      <c r="AX61" s="30"/>
    </row>
    <row r="62" spans="1:50" ht="12.75">
      <c r="A62" s="30"/>
      <c r="B62" s="30"/>
      <c r="C62" s="30"/>
      <c r="D62" s="71"/>
      <c r="E62" s="134"/>
      <c r="F62" s="30"/>
      <c r="G62" s="30"/>
      <c r="H62" s="30"/>
      <c r="I62" s="30"/>
      <c r="J62" s="30"/>
      <c r="K62" s="30"/>
      <c r="L62" s="30"/>
      <c r="M62" s="30"/>
      <c r="N62" s="30"/>
      <c r="O62" s="30"/>
      <c r="P62" s="30"/>
      <c r="Q62" s="30"/>
      <c r="R62" s="30"/>
      <c r="S62" s="30"/>
      <c r="T62" s="30"/>
      <c r="U62" s="30"/>
      <c r="V62" s="35"/>
      <c r="W62" s="30"/>
      <c r="X62" s="30"/>
      <c r="Y62" s="30"/>
      <c r="Z62" s="30"/>
      <c r="AA62" s="30"/>
      <c r="AB62" s="30"/>
      <c r="AC62" s="30"/>
      <c r="AD62" s="30"/>
      <c r="AE62" s="30"/>
      <c r="AF62" s="30"/>
      <c r="AG62" s="30"/>
      <c r="AH62" s="30"/>
      <c r="AI62" s="35"/>
      <c r="AJ62" s="30"/>
      <c r="AK62" s="30"/>
      <c r="AL62" s="29"/>
      <c r="AM62" s="29"/>
      <c r="AN62" s="29"/>
      <c r="AO62" s="29"/>
      <c r="AP62" s="29"/>
      <c r="AQ62" s="29"/>
      <c r="AR62" s="29"/>
      <c r="AS62" s="29"/>
      <c r="AT62" s="29"/>
      <c r="AU62" s="29"/>
      <c r="AV62" s="30"/>
      <c r="AW62" s="30"/>
      <c r="AX62" s="30"/>
    </row>
    <row r="63" spans="1:50" ht="12.75">
      <c r="A63" s="30"/>
      <c r="B63" s="30"/>
      <c r="C63" s="30"/>
      <c r="D63" s="71"/>
      <c r="E63" s="134"/>
      <c r="F63" s="30"/>
      <c r="G63" s="30"/>
      <c r="H63" s="30"/>
      <c r="I63" s="30"/>
      <c r="J63" s="30"/>
      <c r="K63" s="30"/>
      <c r="L63" s="30"/>
      <c r="M63" s="30"/>
      <c r="N63" s="30"/>
      <c r="O63" s="30"/>
      <c r="P63" s="30"/>
      <c r="Q63" s="30"/>
      <c r="R63" s="30"/>
      <c r="S63" s="30"/>
      <c r="T63" s="30"/>
      <c r="U63" s="30"/>
      <c r="V63" s="35"/>
      <c r="W63" s="30"/>
      <c r="X63" s="30"/>
      <c r="Y63" s="30"/>
      <c r="Z63" s="30"/>
      <c r="AA63" s="30"/>
      <c r="AB63" s="30"/>
      <c r="AC63" s="30"/>
      <c r="AD63" s="30"/>
      <c r="AE63" s="70"/>
      <c r="AF63" s="70"/>
      <c r="AG63" s="70"/>
      <c r="AH63" s="70"/>
      <c r="AI63" s="72"/>
      <c r="AJ63" s="70"/>
      <c r="AK63" s="70"/>
      <c r="AL63" s="29"/>
      <c r="AM63" s="29"/>
      <c r="AN63" s="29"/>
      <c r="AO63" s="29"/>
      <c r="AP63" s="29"/>
      <c r="AQ63" s="29"/>
      <c r="AR63" s="29"/>
      <c r="AS63" s="29"/>
      <c r="AT63" s="29"/>
      <c r="AU63" s="29"/>
      <c r="AV63" s="30"/>
      <c r="AW63" s="30"/>
      <c r="AX63" s="30"/>
    </row>
    <row r="64" spans="1:50" ht="12.75">
      <c r="A64" s="30"/>
      <c r="B64" s="180" t="s">
        <v>43</v>
      </c>
      <c r="C64" s="30"/>
      <c r="D64" s="71"/>
      <c r="E64" s="134"/>
      <c r="F64" s="30"/>
      <c r="G64" s="30"/>
      <c r="H64" s="30"/>
      <c r="I64" s="30"/>
      <c r="J64" s="30"/>
      <c r="K64" s="30"/>
      <c r="L64" s="30"/>
      <c r="M64" s="30"/>
      <c r="N64" s="30"/>
      <c r="O64" s="30"/>
      <c r="P64" s="30"/>
      <c r="Q64" s="30"/>
      <c r="R64" s="30"/>
      <c r="S64" s="30"/>
      <c r="T64" s="30"/>
      <c r="U64" s="30"/>
      <c r="V64" s="35"/>
      <c r="W64" s="30"/>
      <c r="X64" s="30"/>
      <c r="Y64" s="30"/>
      <c r="Z64" s="30"/>
      <c r="AA64" s="30"/>
      <c r="AB64" s="30"/>
      <c r="AC64" s="30"/>
      <c r="AD64" s="30"/>
      <c r="AE64" s="30"/>
      <c r="AF64" s="30"/>
      <c r="AG64" s="30"/>
      <c r="AH64" s="73"/>
      <c r="AI64" s="74"/>
      <c r="AJ64" s="73"/>
      <c r="AK64" s="73"/>
      <c r="AL64" s="29"/>
      <c r="AM64" s="29"/>
      <c r="AN64" s="29"/>
      <c r="AO64" s="29"/>
      <c r="AP64" s="29"/>
      <c r="AQ64" s="29"/>
      <c r="AR64" s="29"/>
      <c r="AS64" s="29"/>
      <c r="AT64" s="29"/>
      <c r="AU64" s="29"/>
      <c r="AV64" s="30"/>
      <c r="AW64" s="30"/>
      <c r="AX64" s="30"/>
    </row>
    <row r="65" spans="1:50" ht="12.75">
      <c r="A65" s="64"/>
      <c r="B65" s="256" t="s">
        <v>10</v>
      </c>
      <c r="C65" s="257"/>
      <c r="D65" s="258"/>
      <c r="E65" s="259"/>
      <c r="F65" s="257"/>
      <c r="G65" s="257"/>
      <c r="H65" s="257"/>
      <c r="I65" s="257"/>
      <c r="J65" s="257"/>
      <c r="K65" s="257"/>
      <c r="L65" s="257"/>
      <c r="M65" s="257"/>
      <c r="N65" s="257"/>
      <c r="O65" s="257"/>
      <c r="P65" s="257"/>
      <c r="Q65" s="257"/>
      <c r="R65" s="257"/>
      <c r="S65" s="257"/>
      <c r="T65" s="257"/>
      <c r="U65" s="257"/>
      <c r="V65" s="260"/>
      <c r="W65" s="257"/>
      <c r="X65" s="257"/>
      <c r="Y65" s="257"/>
      <c r="Z65" s="257"/>
      <c r="AA65" s="257"/>
      <c r="AB65" s="257"/>
      <c r="AC65" s="257"/>
      <c r="AD65" s="257"/>
      <c r="AE65" s="257"/>
      <c r="AF65" s="257"/>
      <c r="AG65" s="257"/>
      <c r="AH65" s="257"/>
      <c r="AI65" s="260"/>
      <c r="AJ65" s="257"/>
      <c r="AK65" s="257"/>
      <c r="AL65" s="29"/>
      <c r="AM65" s="29"/>
      <c r="AN65" s="29"/>
      <c r="AO65" s="29"/>
      <c r="AP65" s="29"/>
      <c r="AQ65" s="29"/>
      <c r="AR65" s="29"/>
      <c r="AS65" s="29"/>
      <c r="AT65" s="29"/>
      <c r="AU65" s="29"/>
      <c r="AV65" s="30"/>
      <c r="AW65" s="30"/>
      <c r="AX65" s="30"/>
    </row>
    <row r="66" spans="1:50" ht="12.75">
      <c r="A66" s="64"/>
      <c r="B66" s="257"/>
      <c r="C66" s="257"/>
      <c r="D66" s="258"/>
      <c r="E66" s="259"/>
      <c r="F66" s="257"/>
      <c r="G66" s="257"/>
      <c r="H66" s="257"/>
      <c r="I66" s="257"/>
      <c r="J66" s="257"/>
      <c r="K66" s="257"/>
      <c r="L66" s="257"/>
      <c r="M66" s="257"/>
      <c r="N66" s="257"/>
      <c r="O66" s="257"/>
      <c r="P66" s="257"/>
      <c r="Q66" s="257"/>
      <c r="R66" s="257"/>
      <c r="S66" s="257"/>
      <c r="T66" s="257"/>
      <c r="U66" s="257"/>
      <c r="V66" s="260"/>
      <c r="W66" s="257"/>
      <c r="X66" s="257"/>
      <c r="Y66" s="257"/>
      <c r="Z66" s="257"/>
      <c r="AA66" s="257"/>
      <c r="AB66" s="257"/>
      <c r="AC66" s="257"/>
      <c r="AD66" s="257"/>
      <c r="AE66" s="261"/>
      <c r="AF66" s="261"/>
      <c r="AG66" s="261"/>
      <c r="AH66" s="261"/>
      <c r="AI66" s="262"/>
      <c r="AJ66" s="261"/>
      <c r="AK66" s="261"/>
      <c r="AL66" s="29"/>
      <c r="AM66" s="29"/>
      <c r="AN66" s="29"/>
      <c r="AO66" s="29"/>
      <c r="AP66" s="29"/>
      <c r="AQ66" s="29"/>
      <c r="AR66" s="29"/>
      <c r="AS66" s="29"/>
      <c r="AT66" s="29"/>
      <c r="AU66" s="29"/>
      <c r="AV66" s="30"/>
      <c r="AW66" s="30"/>
      <c r="AX66" s="30"/>
    </row>
    <row r="67" spans="1:50" ht="12.75">
      <c r="A67" s="64"/>
      <c r="B67" s="257"/>
      <c r="C67" s="257"/>
      <c r="D67" s="258"/>
      <c r="E67" s="259"/>
      <c r="F67" s="257"/>
      <c r="G67" s="257"/>
      <c r="H67" s="257"/>
      <c r="I67" s="257"/>
      <c r="J67" s="257"/>
      <c r="K67" s="257"/>
      <c r="L67" s="257"/>
      <c r="M67" s="257"/>
      <c r="N67" s="257"/>
      <c r="O67" s="257"/>
      <c r="P67" s="257"/>
      <c r="Q67" s="257"/>
      <c r="R67" s="257"/>
      <c r="S67" s="257"/>
      <c r="T67" s="257"/>
      <c r="U67" s="257"/>
      <c r="V67" s="260"/>
      <c r="W67" s="257"/>
      <c r="X67" s="257"/>
      <c r="Y67" s="257"/>
      <c r="Z67" s="257"/>
      <c r="AA67" s="257"/>
      <c r="AB67" s="257"/>
      <c r="AC67" s="257"/>
      <c r="AD67" s="257"/>
      <c r="AE67" s="257"/>
      <c r="AF67" s="257"/>
      <c r="AG67" s="257"/>
      <c r="AH67" s="263"/>
      <c r="AI67" s="264"/>
      <c r="AJ67" s="263"/>
      <c r="AK67" s="263"/>
      <c r="AL67" s="29"/>
      <c r="AM67" s="29"/>
      <c r="AN67" s="29"/>
      <c r="AO67" s="29"/>
      <c r="AP67" s="29"/>
      <c r="AQ67" s="29"/>
      <c r="AR67" s="29"/>
      <c r="AS67" s="29"/>
      <c r="AT67" s="29"/>
      <c r="AU67" s="29"/>
      <c r="AV67" s="30"/>
      <c r="AW67" s="30"/>
      <c r="AX67" s="30"/>
    </row>
    <row r="68" spans="1:50" ht="12.75">
      <c r="A68" s="29"/>
      <c r="B68" s="29"/>
      <c r="C68" s="29"/>
      <c r="D68" s="29"/>
      <c r="E68" s="143"/>
      <c r="F68" s="29"/>
      <c r="G68" s="29"/>
      <c r="H68" s="29"/>
      <c r="I68" s="29"/>
      <c r="J68" s="29"/>
      <c r="K68" s="18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30"/>
      <c r="AW68" s="30"/>
      <c r="AX68" s="30"/>
    </row>
    <row r="69" spans="1:50" ht="12.75">
      <c r="A69" s="29"/>
      <c r="B69" s="29"/>
      <c r="C69" s="29"/>
      <c r="D69" s="29"/>
      <c r="E69" s="143"/>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30"/>
      <c r="AW69" s="30"/>
      <c r="AX69" s="30"/>
    </row>
    <row r="70" spans="1:50" ht="12.75">
      <c r="A70" s="29"/>
      <c r="B70" s="29"/>
      <c r="C70" s="29"/>
      <c r="D70" s="29"/>
      <c r="E70" s="143"/>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30"/>
      <c r="AW70" s="30"/>
      <c r="AX70" s="30"/>
    </row>
    <row r="71" spans="1:50" ht="12.75">
      <c r="A71" s="29"/>
      <c r="B71" s="29"/>
      <c r="C71" s="29"/>
      <c r="D71" s="29"/>
      <c r="E71" s="143"/>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30"/>
      <c r="AW71" s="30"/>
      <c r="AX71" s="30"/>
    </row>
    <row r="72" spans="1:50" ht="12.75">
      <c r="A72" s="29"/>
      <c r="B72" s="29"/>
      <c r="C72" s="29"/>
      <c r="D72" s="29"/>
      <c r="E72" s="143"/>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30"/>
      <c r="AW72" s="30"/>
      <c r="AX72" s="30"/>
    </row>
    <row r="73" spans="1:50" ht="12.75">
      <c r="A73" s="29"/>
      <c r="B73" s="29"/>
      <c r="C73" s="29"/>
      <c r="D73" s="29"/>
      <c r="E73" s="143"/>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0"/>
      <c r="AW73" s="30"/>
      <c r="AX73" s="30"/>
    </row>
    <row r="74" spans="1:50" ht="12.75">
      <c r="A74" s="29"/>
      <c r="B74" s="29"/>
      <c r="C74" s="29"/>
      <c r="D74" s="29"/>
      <c r="E74" s="143"/>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30"/>
      <c r="AW74" s="30"/>
      <c r="AX74" s="30"/>
    </row>
    <row r="75" spans="1:50" ht="12.75">
      <c r="A75" s="29"/>
      <c r="B75" s="29"/>
      <c r="C75" s="29"/>
      <c r="D75" s="29"/>
      <c r="E75" s="143"/>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30"/>
      <c r="AW75" s="30"/>
      <c r="AX75" s="30"/>
    </row>
    <row r="76" spans="1:50" ht="12.75">
      <c r="A76" s="29"/>
      <c r="B76" s="29"/>
      <c r="C76" s="29"/>
      <c r="D76" s="29"/>
      <c r="E76" s="143"/>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30"/>
      <c r="AW76" s="30"/>
      <c r="AX76" s="30"/>
    </row>
    <row r="77" spans="1:50" ht="12.75">
      <c r="A77" s="29"/>
      <c r="B77" s="29"/>
      <c r="C77" s="29"/>
      <c r="D77" s="29"/>
      <c r="E77" s="143"/>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30"/>
      <c r="AW77" s="30"/>
      <c r="AX77" s="30"/>
    </row>
    <row r="78" spans="1:50" ht="12.75">
      <c r="A78" s="29"/>
      <c r="B78" s="29"/>
      <c r="C78" s="29"/>
      <c r="D78" s="29"/>
      <c r="E78" s="143"/>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30"/>
      <c r="AW78" s="30"/>
      <c r="AX78" s="30"/>
    </row>
    <row r="79" spans="1:50" ht="12.75">
      <c r="A79" s="29"/>
      <c r="B79" s="29"/>
      <c r="C79" s="29"/>
      <c r="D79" s="29"/>
      <c r="E79" s="143"/>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30"/>
      <c r="AW79" s="30"/>
      <c r="AX79" s="30"/>
    </row>
    <row r="80" spans="1:50" ht="12.75">
      <c r="A80" s="29"/>
      <c r="B80" s="29"/>
      <c r="C80" s="29"/>
      <c r="D80" s="29"/>
      <c r="E80" s="143"/>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30"/>
      <c r="AW80" s="30"/>
      <c r="AX80" s="30"/>
    </row>
    <row r="81" spans="1:50" ht="12.75">
      <c r="A81" s="29"/>
      <c r="B81" s="29"/>
      <c r="C81" s="29"/>
      <c r="D81" s="29"/>
      <c r="E81" s="143"/>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30"/>
      <c r="AW81" s="30"/>
      <c r="AX81" s="30"/>
    </row>
    <row r="82" spans="1:50" ht="12.75">
      <c r="A82" s="29"/>
      <c r="B82" s="29"/>
      <c r="C82" s="29"/>
      <c r="D82" s="29"/>
      <c r="E82" s="143"/>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30"/>
      <c r="AW82" s="30"/>
      <c r="AX82" s="30"/>
    </row>
    <row r="83" spans="1:50" ht="12.75">
      <c r="A83" s="29"/>
      <c r="B83" s="29"/>
      <c r="C83" s="29"/>
      <c r="D83" s="29"/>
      <c r="E83" s="143"/>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30"/>
      <c r="AW83" s="30"/>
      <c r="AX83" s="30"/>
    </row>
    <row r="84" spans="1:50" ht="12.75">
      <c r="A84" s="29"/>
      <c r="B84" s="29"/>
      <c r="C84" s="29"/>
      <c r="D84" s="29"/>
      <c r="E84" s="143"/>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30"/>
      <c r="AW84" s="30"/>
      <c r="AX84" s="30"/>
    </row>
    <row r="85" spans="1:50" ht="12.75">
      <c r="A85" s="29"/>
      <c r="B85" s="29"/>
      <c r="C85" s="29"/>
      <c r="D85" s="29"/>
      <c r="E85" s="143"/>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30"/>
      <c r="AW85" s="30"/>
      <c r="AX85" s="30"/>
    </row>
    <row r="86" spans="1:50" ht="12.75">
      <c r="A86" s="29"/>
      <c r="B86" s="29"/>
      <c r="C86" s="29"/>
      <c r="D86" s="29"/>
      <c r="E86" s="143"/>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30"/>
      <c r="AW86" s="30"/>
      <c r="AX86" s="30"/>
    </row>
    <row r="87" spans="1:50" ht="12.75">
      <c r="A87" s="29"/>
      <c r="B87" s="29"/>
      <c r="C87" s="29"/>
      <c r="D87" s="29"/>
      <c r="E87" s="143"/>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30"/>
      <c r="AW87" s="30"/>
      <c r="AX87" s="30"/>
    </row>
    <row r="88" spans="1:50" ht="12.75">
      <c r="A88" s="29"/>
      <c r="B88" s="29"/>
      <c r="C88" s="29"/>
      <c r="D88" s="29"/>
      <c r="E88" s="143"/>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30"/>
      <c r="AW88" s="30"/>
      <c r="AX88" s="30"/>
    </row>
    <row r="89" spans="1:50" ht="12.75">
      <c r="A89" s="29"/>
      <c r="B89" s="29"/>
      <c r="C89" s="29"/>
      <c r="D89" s="29"/>
      <c r="E89" s="143"/>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30"/>
      <c r="AW89" s="30"/>
      <c r="AX89" s="30"/>
    </row>
    <row r="90" spans="1:50" ht="12.75">
      <c r="A90" s="29"/>
      <c r="B90" s="29"/>
      <c r="C90" s="29"/>
      <c r="D90" s="29"/>
      <c r="E90" s="143"/>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30"/>
      <c r="AW90" s="30"/>
      <c r="AX90" s="30"/>
    </row>
    <row r="91" spans="1:50" ht="12.75">
      <c r="A91" s="29"/>
      <c r="B91" s="29"/>
      <c r="C91" s="29"/>
      <c r="D91" s="29"/>
      <c r="E91" s="143"/>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30"/>
      <c r="AW91" s="30"/>
      <c r="AX91" s="30"/>
    </row>
    <row r="92" spans="1:50" ht="12.75">
      <c r="A92" s="29"/>
      <c r="B92" s="29"/>
      <c r="C92" s="29"/>
      <c r="D92" s="29"/>
      <c r="E92" s="143"/>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30"/>
      <c r="AW92" s="30"/>
      <c r="AX92" s="30"/>
    </row>
    <row r="93" spans="1:50" ht="12.75">
      <c r="A93" s="29"/>
      <c r="B93" s="29"/>
      <c r="C93" s="29"/>
      <c r="D93" s="29"/>
      <c r="E93" s="143"/>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30"/>
      <c r="AW93" s="30"/>
      <c r="AX93" s="30"/>
    </row>
    <row r="94" spans="1:50" ht="12.75">
      <c r="A94" s="29"/>
      <c r="B94" s="29"/>
      <c r="C94" s="29"/>
      <c r="D94" s="29"/>
      <c r="E94" s="143"/>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30"/>
      <c r="AW94" s="30"/>
      <c r="AX94" s="30"/>
    </row>
    <row r="95" spans="1:50" ht="12.75">
      <c r="A95" s="29"/>
      <c r="B95" s="29"/>
      <c r="C95" s="29"/>
      <c r="D95" s="29"/>
      <c r="E95" s="143"/>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30"/>
      <c r="AW95" s="30"/>
      <c r="AX95" s="30"/>
    </row>
    <row r="96" spans="1:50" ht="12.75">
      <c r="A96" s="29"/>
      <c r="B96" s="29"/>
      <c r="C96" s="29"/>
      <c r="D96" s="29"/>
      <c r="E96" s="143"/>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30"/>
      <c r="AW96" s="30"/>
      <c r="AX96" s="30"/>
    </row>
    <row r="97" spans="1:50" ht="12.75">
      <c r="A97" s="29"/>
      <c r="B97" s="29"/>
      <c r="C97" s="29"/>
      <c r="D97" s="29"/>
      <c r="E97" s="143"/>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30"/>
      <c r="AW97" s="30"/>
      <c r="AX97" s="30"/>
    </row>
    <row r="98" spans="1:50" ht="12.75">
      <c r="A98" s="29"/>
      <c r="B98" s="29"/>
      <c r="C98" s="29"/>
      <c r="D98" s="29"/>
      <c r="E98" s="143"/>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30"/>
      <c r="AW98" s="30"/>
      <c r="AX98" s="30"/>
    </row>
    <row r="99" spans="1:50" ht="12.75">
      <c r="A99" s="29"/>
      <c r="B99" s="29"/>
      <c r="C99" s="29"/>
      <c r="D99" s="29"/>
      <c r="E99" s="143"/>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30"/>
      <c r="AW99" s="30"/>
      <c r="AX99" s="30"/>
    </row>
    <row r="100" spans="1:50" ht="12.75">
      <c r="A100" s="29"/>
      <c r="B100" s="29"/>
      <c r="C100" s="29"/>
      <c r="D100" s="29"/>
      <c r="E100" s="143"/>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30"/>
      <c r="AW100" s="30"/>
      <c r="AX100" s="30"/>
    </row>
  </sheetData>
  <sheetProtection/>
  <mergeCells count="13">
    <mergeCell ref="G6:R6"/>
    <mergeCell ref="G7:H7"/>
    <mergeCell ref="B65:AK67"/>
    <mergeCell ref="D6:E6"/>
    <mergeCell ref="T6:AE6"/>
    <mergeCell ref="T7:U7"/>
    <mergeCell ref="X7:Y7"/>
    <mergeCell ref="AI7:AJ7"/>
    <mergeCell ref="AG6:AJ6"/>
    <mergeCell ref="AG7:AH7"/>
    <mergeCell ref="V7:W7"/>
    <mergeCell ref="K7:L7"/>
    <mergeCell ref="I7:J7"/>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65" zoomScaleNormal="65" zoomScaleSheetLayoutView="65" zoomScalePageLayoutView="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5"/>
      <c r="B1" s="184" t="s">
        <v>44</v>
      </c>
      <c r="AC1" s="225" t="s">
        <v>12</v>
      </c>
      <c r="AD1" s="28"/>
      <c r="AE1" s="28"/>
      <c r="AF1" s="28"/>
      <c r="AG1" s="28"/>
      <c r="AH1" s="28"/>
      <c r="AI1" s="28"/>
      <c r="AJ1" s="28"/>
      <c r="AK1" s="28"/>
      <c r="AL1" s="28"/>
      <c r="AM1" s="28"/>
      <c r="AN1" s="28"/>
      <c r="AO1" s="28"/>
      <c r="AP1" s="28"/>
      <c r="AQ1" s="28"/>
      <c r="AR1" s="28"/>
    </row>
    <row r="2" spans="1:44" ht="19.5" customHeight="1">
      <c r="A2" s="75"/>
      <c r="B2" s="76" t="s">
        <v>1</v>
      </c>
      <c r="C2" s="117"/>
      <c r="D2" s="117"/>
      <c r="E2" s="117"/>
      <c r="L2" s="209"/>
      <c r="M2" s="117"/>
      <c r="N2" s="117"/>
      <c r="O2" s="117"/>
      <c r="AD2" s="28"/>
      <c r="AE2" s="28"/>
      <c r="AF2" s="28"/>
      <c r="AG2" s="28"/>
      <c r="AH2" s="28"/>
      <c r="AI2" s="28"/>
      <c r="AJ2" s="28"/>
      <c r="AK2" s="28"/>
      <c r="AL2" s="28"/>
      <c r="AM2" s="28"/>
      <c r="AN2" s="28"/>
      <c r="AO2" s="28"/>
      <c r="AP2" s="28"/>
      <c r="AQ2" s="28"/>
      <c r="AR2" s="28"/>
    </row>
    <row r="3" spans="1:44" ht="19.5" customHeight="1">
      <c r="A3" s="75"/>
      <c r="B3" s="34" t="s">
        <v>2</v>
      </c>
      <c r="C3" s="117"/>
      <c r="D3" s="117"/>
      <c r="E3" s="117"/>
      <c r="L3" s="209"/>
      <c r="M3" s="117"/>
      <c r="N3" s="117"/>
      <c r="O3" s="117"/>
      <c r="AD3" s="28"/>
      <c r="AE3" s="32"/>
      <c r="AF3" s="32"/>
      <c r="AG3" s="32"/>
      <c r="AH3" s="32"/>
      <c r="AI3" s="32"/>
      <c r="AJ3" s="32"/>
      <c r="AK3" s="32"/>
      <c r="AL3" s="28"/>
      <c r="AM3" s="28"/>
      <c r="AN3" s="28"/>
      <c r="AO3" s="28"/>
      <c r="AP3" s="28"/>
      <c r="AQ3" s="28"/>
      <c r="AR3" s="28"/>
    </row>
    <row r="4" spans="1:44" ht="15.75" customHeight="1">
      <c r="A4" s="7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c r="AE4" s="32"/>
      <c r="AF4" s="32"/>
      <c r="AG4" s="32"/>
      <c r="AH4" s="32"/>
      <c r="AI4" s="32"/>
      <c r="AJ4" s="32"/>
      <c r="AK4" s="32"/>
      <c r="AL4" s="28"/>
      <c r="AM4" s="28"/>
      <c r="AN4" s="28"/>
      <c r="AO4" s="28"/>
      <c r="AP4" s="28"/>
      <c r="AQ4" s="28"/>
      <c r="AR4" s="28"/>
    </row>
    <row r="5" spans="1:44" ht="21.75" customHeight="1">
      <c r="A5" s="75"/>
      <c r="B5" s="30"/>
      <c r="C5" s="30"/>
      <c r="D5" s="30"/>
      <c r="E5" s="30"/>
      <c r="F5" s="30"/>
      <c r="G5" s="30"/>
      <c r="H5" s="30"/>
      <c r="I5" s="30"/>
      <c r="J5" s="30"/>
      <c r="K5" s="30"/>
      <c r="L5" s="30"/>
      <c r="M5" s="30"/>
      <c r="N5" s="30"/>
      <c r="O5" s="30"/>
      <c r="P5" s="30"/>
      <c r="Q5" s="30"/>
      <c r="R5" s="30"/>
      <c r="S5" s="30"/>
      <c r="T5" s="30"/>
      <c r="U5" s="30"/>
      <c r="V5" s="30"/>
      <c r="W5" s="30"/>
      <c r="X5" s="30"/>
      <c r="Y5" s="77"/>
      <c r="Z5" s="77"/>
      <c r="AA5" s="77"/>
      <c r="AB5" s="77"/>
      <c r="AC5" s="77"/>
      <c r="AD5" s="28"/>
      <c r="AE5" s="32"/>
      <c r="AF5" s="32"/>
      <c r="AG5" s="32"/>
      <c r="AH5" s="32"/>
      <c r="AI5" s="32"/>
      <c r="AJ5" s="32"/>
      <c r="AK5" s="32"/>
      <c r="AL5" s="28"/>
      <c r="AM5" s="28"/>
      <c r="AN5" s="28"/>
      <c r="AO5" s="28"/>
      <c r="AP5" s="28"/>
      <c r="AQ5" s="28"/>
      <c r="AR5" s="28"/>
    </row>
    <row r="6" spans="1:44" ht="21.75" customHeight="1">
      <c r="A6" s="7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8"/>
      <c r="AE6" s="28"/>
      <c r="AF6" s="28"/>
      <c r="AG6" s="28"/>
      <c r="AH6" s="28"/>
      <c r="AI6" s="28"/>
      <c r="AJ6" s="28"/>
      <c r="AK6" s="28"/>
      <c r="AL6" s="28"/>
      <c r="AM6" s="28"/>
      <c r="AN6" s="28"/>
      <c r="AO6" s="28"/>
      <c r="AP6" s="28"/>
      <c r="AQ6" s="28"/>
      <c r="AR6" s="28"/>
    </row>
    <row r="7" spans="1:44" ht="21.75" customHeight="1">
      <c r="A7" s="7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28"/>
      <c r="AE7" s="28"/>
      <c r="AF7" s="28"/>
      <c r="AG7" s="28"/>
      <c r="AH7" s="28"/>
      <c r="AI7" s="28"/>
      <c r="AJ7" s="28"/>
      <c r="AK7" s="28"/>
      <c r="AL7" s="28"/>
      <c r="AM7" s="28"/>
      <c r="AN7" s="28"/>
      <c r="AO7" s="28"/>
      <c r="AP7" s="28"/>
      <c r="AQ7" s="28"/>
      <c r="AR7" s="28"/>
    </row>
    <row r="8" spans="1:44" ht="21.75" customHeight="1">
      <c r="A8" s="75"/>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28"/>
      <c r="AE8" s="28"/>
      <c r="AF8" s="28"/>
      <c r="AG8" s="28"/>
      <c r="AH8" s="28"/>
      <c r="AI8" s="28"/>
      <c r="AJ8" s="28"/>
      <c r="AK8" s="28"/>
      <c r="AL8" s="28"/>
      <c r="AM8" s="28"/>
      <c r="AN8" s="28"/>
      <c r="AO8" s="28"/>
      <c r="AP8" s="28"/>
      <c r="AQ8" s="28"/>
      <c r="AR8" s="28"/>
    </row>
    <row r="9" spans="1:44" ht="21.75" customHeight="1">
      <c r="A9" s="75"/>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28"/>
      <c r="AE9" s="28"/>
      <c r="AF9" s="28"/>
      <c r="AG9" s="28"/>
      <c r="AH9" s="28"/>
      <c r="AI9" s="28"/>
      <c r="AJ9" s="28"/>
      <c r="AK9" s="28"/>
      <c r="AL9" s="28"/>
      <c r="AM9" s="28"/>
      <c r="AN9" s="28"/>
      <c r="AO9" s="28"/>
      <c r="AP9" s="28"/>
      <c r="AQ9" s="28"/>
      <c r="AR9" s="28"/>
    </row>
    <row r="10" spans="1:44" ht="21.75" customHeight="1">
      <c r="A10" s="75"/>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28"/>
      <c r="AE10" s="28"/>
      <c r="AF10" s="28"/>
      <c r="AG10" s="28"/>
      <c r="AH10" s="28"/>
      <c r="AI10" s="28"/>
      <c r="AJ10" s="28"/>
      <c r="AK10" s="28"/>
      <c r="AL10" s="28"/>
      <c r="AM10" s="28"/>
      <c r="AN10" s="28"/>
      <c r="AO10" s="28"/>
      <c r="AP10" s="28"/>
      <c r="AQ10" s="28"/>
      <c r="AR10" s="28"/>
    </row>
    <row r="11" spans="1:44" ht="21.75" customHeight="1">
      <c r="A11" s="7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28"/>
      <c r="AE11" s="28"/>
      <c r="AF11" s="28"/>
      <c r="AG11" s="28"/>
      <c r="AH11" s="28"/>
      <c r="AI11" s="28"/>
      <c r="AJ11" s="28"/>
      <c r="AK11" s="28"/>
      <c r="AL11" s="28"/>
      <c r="AM11" s="28"/>
      <c r="AN11" s="28"/>
      <c r="AO11" s="28"/>
      <c r="AP11" s="28"/>
      <c r="AQ11" s="28"/>
      <c r="AR11" s="28"/>
    </row>
    <row r="12" spans="1:44" ht="21.75" customHeight="1">
      <c r="A12" s="7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c r="AE12" s="28"/>
      <c r="AF12" s="28"/>
      <c r="AG12" s="28"/>
      <c r="AH12" s="28"/>
      <c r="AI12" s="28"/>
      <c r="AJ12" s="28"/>
      <c r="AK12" s="28"/>
      <c r="AL12" s="28"/>
      <c r="AM12" s="28"/>
      <c r="AN12" s="28"/>
      <c r="AO12" s="28"/>
      <c r="AP12" s="28"/>
      <c r="AQ12" s="28"/>
      <c r="AR12" s="28"/>
    </row>
    <row r="13" spans="1:44" ht="21.75" customHeight="1">
      <c r="A13" s="7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c r="AE13" s="28"/>
      <c r="AF13" s="28"/>
      <c r="AG13" s="28"/>
      <c r="AH13" s="28"/>
      <c r="AI13" s="28"/>
      <c r="AJ13" s="28"/>
      <c r="AK13" s="28"/>
      <c r="AL13" s="28"/>
      <c r="AM13" s="28"/>
      <c r="AN13" s="28"/>
      <c r="AO13" s="28"/>
      <c r="AP13" s="28"/>
      <c r="AQ13" s="28"/>
      <c r="AR13" s="28"/>
    </row>
    <row r="14" spans="1:44" ht="21.75" customHeight="1">
      <c r="A14" s="7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28"/>
      <c r="AE14" s="28"/>
      <c r="AF14" s="28"/>
      <c r="AG14" s="28"/>
      <c r="AH14" s="28"/>
      <c r="AI14" s="28"/>
      <c r="AJ14" s="28"/>
      <c r="AK14" s="28"/>
      <c r="AL14" s="28"/>
      <c r="AM14" s="28"/>
      <c r="AN14" s="28"/>
      <c r="AO14" s="28"/>
      <c r="AP14" s="28"/>
      <c r="AQ14" s="28"/>
      <c r="AR14" s="28"/>
    </row>
    <row r="15" spans="1:44" ht="21.75" customHeight="1">
      <c r="A15" s="7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28"/>
      <c r="AE15" s="28"/>
      <c r="AF15" s="28"/>
      <c r="AG15" s="28"/>
      <c r="AH15" s="28"/>
      <c r="AI15" s="28"/>
      <c r="AJ15" s="28"/>
      <c r="AK15" s="28"/>
      <c r="AL15" s="28"/>
      <c r="AM15" s="28"/>
      <c r="AN15" s="28"/>
      <c r="AO15" s="28"/>
      <c r="AP15" s="28"/>
      <c r="AQ15" s="28"/>
      <c r="AR15" s="28"/>
    </row>
    <row r="16" spans="1:44" ht="21.75" customHeight="1">
      <c r="A16" s="7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c r="AE16" s="28"/>
      <c r="AF16" s="28"/>
      <c r="AG16" s="28"/>
      <c r="AH16" s="28"/>
      <c r="AI16" s="28"/>
      <c r="AJ16" s="28"/>
      <c r="AK16" s="28"/>
      <c r="AL16" s="28"/>
      <c r="AM16" s="28"/>
      <c r="AN16" s="28"/>
      <c r="AO16" s="28"/>
      <c r="AP16" s="28"/>
      <c r="AQ16" s="28"/>
      <c r="AR16" s="28"/>
    </row>
    <row r="17" spans="1:44" ht="24.75" customHeight="1">
      <c r="A17" s="78"/>
      <c r="B17" s="79"/>
      <c r="X17" s="80"/>
      <c r="Y17" s="80"/>
      <c r="Z17" s="80"/>
      <c r="AA17" s="80"/>
      <c r="AB17" s="80"/>
      <c r="AC17" s="80"/>
      <c r="AD17" s="28"/>
      <c r="AE17" s="28"/>
      <c r="AF17" s="28"/>
      <c r="AG17" s="28"/>
      <c r="AH17" s="28"/>
      <c r="AI17" s="28"/>
      <c r="AJ17" s="28"/>
      <c r="AK17" s="28"/>
      <c r="AL17" s="28"/>
      <c r="AM17" s="28"/>
      <c r="AN17" s="28"/>
      <c r="AO17" s="28"/>
      <c r="AP17" s="28"/>
      <c r="AQ17" s="28"/>
      <c r="AR17" s="28"/>
    </row>
    <row r="18" spans="1:50" ht="15.75" customHeight="1">
      <c r="A18" s="81"/>
      <c r="B18" s="267" t="s">
        <v>45</v>
      </c>
      <c r="C18" s="269">
        <v>2022</v>
      </c>
      <c r="D18" s="270"/>
      <c r="E18" s="270"/>
      <c r="F18" s="270"/>
      <c r="G18" s="269">
        <v>2023</v>
      </c>
      <c r="H18" s="270"/>
      <c r="I18" s="270"/>
      <c r="J18" s="270"/>
      <c r="K18" s="270"/>
      <c r="L18" s="270"/>
      <c r="M18" s="270"/>
      <c r="N18" s="270"/>
      <c r="O18" s="270"/>
      <c r="P18" s="270"/>
      <c r="Q18" s="270"/>
      <c r="R18" s="270"/>
      <c r="S18" s="269">
        <v>2024</v>
      </c>
      <c r="T18" s="271"/>
      <c r="U18" s="82"/>
      <c r="V18" s="272" t="s">
        <v>46</v>
      </c>
      <c r="W18" s="273"/>
      <c r="X18" s="274"/>
      <c r="Y18" s="82"/>
      <c r="Z18" s="275" t="s">
        <v>47</v>
      </c>
      <c r="AA18" s="276"/>
      <c r="AB18" s="277"/>
      <c r="AC18" s="83"/>
      <c r="AD18" s="84"/>
      <c r="AE18" s="84"/>
      <c r="AF18" s="84"/>
      <c r="AG18" s="84"/>
      <c r="AH18" s="85"/>
      <c r="AI18" s="85"/>
      <c r="AJ18" s="85"/>
      <c r="AK18" s="85"/>
      <c r="AL18" s="85"/>
      <c r="AM18" s="85"/>
      <c r="AN18" s="85"/>
      <c r="AO18" s="85"/>
      <c r="AP18" s="85"/>
      <c r="AQ18" s="85"/>
      <c r="AR18" s="85"/>
      <c r="AS18" s="81"/>
      <c r="AT18" s="81"/>
      <c r="AU18" s="81"/>
      <c r="AV18" s="81"/>
      <c r="AW18" s="81"/>
      <c r="AX18" s="81"/>
    </row>
    <row r="19" spans="1:50" ht="15.75" customHeight="1">
      <c r="A19" s="86"/>
      <c r="B19" s="268"/>
      <c r="C19" s="185" t="s">
        <v>48</v>
      </c>
      <c r="D19" s="198" t="s">
        <v>49</v>
      </c>
      <c r="E19" s="198" t="s">
        <v>50</v>
      </c>
      <c r="F19" s="198" t="s">
        <v>51</v>
      </c>
      <c r="G19" s="185" t="s">
        <v>52</v>
      </c>
      <c r="H19" s="198" t="s">
        <v>53</v>
      </c>
      <c r="I19" s="198" t="s">
        <v>54</v>
      </c>
      <c r="J19" s="198" t="s">
        <v>55</v>
      </c>
      <c r="K19" s="198" t="s">
        <v>56</v>
      </c>
      <c r="L19" s="198" t="s">
        <v>57</v>
      </c>
      <c r="M19" s="198" t="s">
        <v>58</v>
      </c>
      <c r="N19" s="198" t="s">
        <v>59</v>
      </c>
      <c r="O19" s="198" t="s">
        <v>48</v>
      </c>
      <c r="P19" s="198" t="s">
        <v>49</v>
      </c>
      <c r="Q19" s="198" t="s">
        <v>50</v>
      </c>
      <c r="R19" s="198" t="s">
        <v>51</v>
      </c>
      <c r="S19" s="185" t="s">
        <v>52</v>
      </c>
      <c r="T19" s="198" t="s">
        <v>53</v>
      </c>
      <c r="U19" s="87"/>
      <c r="V19" s="185">
        <v>2022</v>
      </c>
      <c r="W19" s="198">
        <v>2023</v>
      </c>
      <c r="X19" s="218">
        <v>2024</v>
      </c>
      <c r="Y19" s="87"/>
      <c r="Z19" s="185">
        <v>2022</v>
      </c>
      <c r="AA19" s="198">
        <v>2023</v>
      </c>
      <c r="AB19" s="218">
        <v>2024</v>
      </c>
      <c r="AC19" s="88"/>
      <c r="AD19" s="84"/>
      <c r="AE19" s="84"/>
      <c r="AF19" s="84"/>
      <c r="AG19" s="84"/>
      <c r="AH19" s="89"/>
      <c r="AI19" s="89"/>
      <c r="AJ19" s="89"/>
      <c r="AK19" s="89"/>
      <c r="AL19" s="89"/>
      <c r="AM19" s="89"/>
      <c r="AN19" s="89"/>
      <c r="AO19" s="89"/>
      <c r="AP19" s="89"/>
      <c r="AQ19" s="89"/>
      <c r="AR19" s="89"/>
      <c r="AS19" s="86"/>
      <c r="AT19" s="86"/>
      <c r="AU19" s="86"/>
      <c r="AV19" s="86"/>
      <c r="AW19" s="86"/>
      <c r="AX19" s="86"/>
    </row>
    <row r="20" spans="2:44" ht="15.75" customHeight="1">
      <c r="B20" s="90" t="s">
        <v>60</v>
      </c>
      <c r="C20" s="186">
        <v>75.9508357915437</v>
      </c>
      <c r="D20" s="199">
        <v>69.0779332001141</v>
      </c>
      <c r="E20" s="199">
        <v>58.1887905604719</v>
      </c>
      <c r="F20" s="199">
        <v>51.4225901608145</v>
      </c>
      <c r="G20" s="186">
        <v>47.0035207917023</v>
      </c>
      <c r="H20" s="199">
        <v>57.0522545301306</v>
      </c>
      <c r="I20" s="199">
        <v>58.0968693500808</v>
      </c>
      <c r="J20" s="199">
        <v>71.5299901671583</v>
      </c>
      <c r="K20" s="199">
        <v>66.3602626320296</v>
      </c>
      <c r="L20" s="199">
        <v>73.2704031465093</v>
      </c>
      <c r="M20" s="199">
        <v>76.6124274431439</v>
      </c>
      <c r="N20" s="199">
        <v>72.562565420116</v>
      </c>
      <c r="O20" s="199">
        <v>72.2294372294372</v>
      </c>
      <c r="P20" s="199">
        <v>64.9350649350649</v>
      </c>
      <c r="Q20" s="199">
        <v>59.3073593073593</v>
      </c>
      <c r="R20" s="199">
        <v>52.869710934227</v>
      </c>
      <c r="S20" s="186">
        <v>48.3985222988155</v>
      </c>
      <c r="T20" s="199">
        <v>53.4934221622533</v>
      </c>
      <c r="U20" s="91"/>
      <c r="V20" s="186">
        <v>55.469226538673</v>
      </c>
      <c r="W20" s="199">
        <v>51.772411379431</v>
      </c>
      <c r="X20" s="219">
        <v>50.8164408780741</v>
      </c>
      <c r="Y20" s="91"/>
      <c r="Z20" s="186">
        <v>66.3875217198044</v>
      </c>
      <c r="AA20" s="199">
        <v>66.3553562047925</v>
      </c>
      <c r="AB20" s="219">
        <v>64.1737834158455</v>
      </c>
      <c r="AC20" s="92"/>
      <c r="AD20" s="28"/>
      <c r="AE20" s="28"/>
      <c r="AF20" s="28"/>
      <c r="AG20" s="28"/>
      <c r="AH20" s="28"/>
      <c r="AI20" s="28"/>
      <c r="AJ20" s="28"/>
      <c r="AK20" s="28"/>
      <c r="AL20" s="28"/>
      <c r="AM20" s="28"/>
      <c r="AN20" s="28"/>
      <c r="AO20" s="28"/>
      <c r="AP20" s="28"/>
      <c r="AQ20" s="28"/>
      <c r="AR20" s="28"/>
    </row>
    <row r="21" spans="2:44" ht="15.75" customHeight="1">
      <c r="B21" s="93" t="s">
        <v>61</v>
      </c>
      <c r="C21" s="187">
        <v>72.0452310717797</v>
      </c>
      <c r="D21" s="200">
        <v>69.458559330098</v>
      </c>
      <c r="E21" s="200">
        <v>65.6420845624385</v>
      </c>
      <c r="F21" s="200">
        <v>56.6657151013417</v>
      </c>
      <c r="G21" s="187">
        <v>50.3149681225616</v>
      </c>
      <c r="H21" s="200">
        <v>61.1757269279393</v>
      </c>
      <c r="I21" s="200">
        <v>65.245028071177</v>
      </c>
      <c r="J21" s="200">
        <v>71.2645034414945</v>
      </c>
      <c r="K21" s="200">
        <v>68.1739461414026</v>
      </c>
      <c r="L21" s="200">
        <v>77.2153392330383</v>
      </c>
      <c r="M21" s="200">
        <v>79.2958416595299</v>
      </c>
      <c r="N21" s="200">
        <v>76.0281663336188</v>
      </c>
      <c r="O21" s="200">
        <v>75.9508357915437</v>
      </c>
      <c r="P21" s="200">
        <v>69.0779332001141</v>
      </c>
      <c r="Q21" s="200">
        <v>58.1887905604719</v>
      </c>
      <c r="R21" s="200">
        <v>51.4225901608145</v>
      </c>
      <c r="S21" s="187">
        <v>47.0035207917023</v>
      </c>
      <c r="T21" s="200">
        <v>57.0522545301306</v>
      </c>
      <c r="U21" s="91"/>
      <c r="V21" s="187">
        <v>48.2135893205339</v>
      </c>
      <c r="W21" s="200">
        <v>55.469226538673</v>
      </c>
      <c r="X21" s="220">
        <v>51.772411379431</v>
      </c>
      <c r="Y21" s="91"/>
      <c r="Z21" s="187">
        <v>48.9378106437143</v>
      </c>
      <c r="AA21" s="200">
        <v>66.3875217198044</v>
      </c>
      <c r="AB21" s="220">
        <v>66.3553562047925</v>
      </c>
      <c r="AC21" s="92"/>
      <c r="AD21" s="28"/>
      <c r="AE21" s="28"/>
      <c r="AF21" s="28"/>
      <c r="AG21" s="28"/>
      <c r="AH21" s="28"/>
      <c r="AI21" s="28"/>
      <c r="AJ21" s="28"/>
      <c r="AK21" s="28"/>
      <c r="AL21" s="28"/>
      <c r="AM21" s="28"/>
      <c r="AN21" s="28"/>
      <c r="AO21" s="28"/>
      <c r="AP21" s="28"/>
      <c r="AQ21" s="28"/>
      <c r="AR21" s="28"/>
    </row>
    <row r="22" spans="2:44" ht="15.75" customHeight="1">
      <c r="B22" s="94" t="s">
        <v>62</v>
      </c>
      <c r="C22" s="188">
        <v>5.42104544834174</v>
      </c>
      <c r="D22" s="201">
        <v>-0.547990245773625</v>
      </c>
      <c r="E22" s="201">
        <v>-11.3544444111567</v>
      </c>
      <c r="F22" s="201">
        <v>-9.25272879932829</v>
      </c>
      <c r="G22" s="188">
        <v>-6.58143581208866</v>
      </c>
      <c r="H22" s="201">
        <v>-6.74037335537645</v>
      </c>
      <c r="I22" s="201">
        <v>-10.9558673394977</v>
      </c>
      <c r="J22" s="201">
        <v>0.372537115734863</v>
      </c>
      <c r="K22" s="201">
        <v>-2.66037630506392</v>
      </c>
      <c r="L22" s="201">
        <v>-5.10900570497147</v>
      </c>
      <c r="M22" s="201">
        <v>-3.38405414486631</v>
      </c>
      <c r="N22" s="201">
        <v>-4.55831184760569</v>
      </c>
      <c r="O22" s="201">
        <v>-4.89974668918766</v>
      </c>
      <c r="P22" s="201">
        <v>-5.99738306160324</v>
      </c>
      <c r="Q22" s="201">
        <v>1.92230966843153</v>
      </c>
      <c r="R22" s="201">
        <v>2.81417324348486</v>
      </c>
      <c r="S22" s="188">
        <v>2.96786598879517</v>
      </c>
      <c r="T22" s="210">
        <v>-6.23784703547131</v>
      </c>
      <c r="U22" s="95"/>
      <c r="V22" s="188">
        <v>15.0489464078314</v>
      </c>
      <c r="W22" s="201">
        <v>-6.6646235938852</v>
      </c>
      <c r="X22" s="210">
        <v>-1.84648633487578</v>
      </c>
      <c r="Y22" s="91"/>
      <c r="Z22" s="188">
        <v>35.6569099568643</v>
      </c>
      <c r="AA22" s="201">
        <v>-0.0484511459061216</v>
      </c>
      <c r="AB22" s="210">
        <v>-3.28771166899312</v>
      </c>
      <c r="AC22" s="92"/>
      <c r="AD22" s="28"/>
      <c r="AE22" s="28"/>
      <c r="AF22" s="28"/>
      <c r="AG22" s="28"/>
      <c r="AH22" s="28"/>
      <c r="AI22" s="28"/>
      <c r="AJ22" s="28"/>
      <c r="AK22" s="28"/>
      <c r="AL22" s="28"/>
      <c r="AM22" s="28"/>
      <c r="AN22" s="28"/>
      <c r="AO22" s="28"/>
      <c r="AP22" s="28"/>
      <c r="AQ22" s="28"/>
      <c r="AR22" s="28"/>
    </row>
    <row r="23" spans="1:44" ht="18" customHeight="1">
      <c r="A23" s="78"/>
      <c r="B23" s="79"/>
      <c r="U23" s="35"/>
      <c r="X23" s="221"/>
      <c r="Y23" s="35"/>
      <c r="AB23" s="221"/>
      <c r="AC23" s="96"/>
      <c r="AD23" s="28"/>
      <c r="AE23" s="28"/>
      <c r="AF23" s="28"/>
      <c r="AG23" s="28"/>
      <c r="AH23" s="28"/>
      <c r="AI23" s="28"/>
      <c r="AJ23" s="28"/>
      <c r="AK23" s="28"/>
      <c r="AL23" s="28"/>
      <c r="AM23" s="28"/>
      <c r="AN23" s="28"/>
      <c r="AO23" s="28"/>
      <c r="AP23" s="28"/>
      <c r="AQ23" s="28"/>
      <c r="AR23" s="28"/>
    </row>
    <row r="24" spans="1:50" ht="15.75" customHeight="1">
      <c r="A24" s="81"/>
      <c r="B24" s="267" t="s">
        <v>19</v>
      </c>
      <c r="C24" s="269">
        <v>2022</v>
      </c>
      <c r="D24" s="270"/>
      <c r="E24" s="270"/>
      <c r="F24" s="270"/>
      <c r="G24" s="269">
        <v>2023</v>
      </c>
      <c r="H24" s="270"/>
      <c r="I24" s="270"/>
      <c r="J24" s="270"/>
      <c r="K24" s="270"/>
      <c r="L24" s="270"/>
      <c r="M24" s="270"/>
      <c r="N24" s="270"/>
      <c r="O24" s="270"/>
      <c r="P24" s="270"/>
      <c r="Q24" s="270"/>
      <c r="R24" s="270"/>
      <c r="S24" s="269">
        <v>2024</v>
      </c>
      <c r="T24" s="271"/>
      <c r="U24" s="82"/>
      <c r="V24" s="272" t="s">
        <v>46</v>
      </c>
      <c r="W24" s="273"/>
      <c r="X24" s="274"/>
      <c r="Y24" s="82"/>
      <c r="Z24" s="275" t="s">
        <v>47</v>
      </c>
      <c r="AA24" s="276"/>
      <c r="AB24" s="277"/>
      <c r="AC24" s="83"/>
      <c r="AD24" s="84"/>
      <c r="AE24" s="84"/>
      <c r="AF24" s="84"/>
      <c r="AG24" s="84"/>
      <c r="AH24" s="85"/>
      <c r="AI24" s="85"/>
      <c r="AJ24" s="85"/>
      <c r="AK24" s="85"/>
      <c r="AL24" s="85"/>
      <c r="AM24" s="85"/>
      <c r="AN24" s="85"/>
      <c r="AO24" s="85"/>
      <c r="AP24" s="85"/>
      <c r="AQ24" s="85"/>
      <c r="AR24" s="85"/>
      <c r="AS24" s="81"/>
      <c r="AT24" s="81"/>
      <c r="AU24" s="81"/>
      <c r="AV24" s="81"/>
      <c r="AW24" s="81"/>
      <c r="AX24" s="81"/>
    </row>
    <row r="25" spans="1:50" ht="15.75" customHeight="1">
      <c r="A25" s="86"/>
      <c r="B25" s="268"/>
      <c r="C25" s="189" t="s">
        <v>48</v>
      </c>
      <c r="D25" s="202" t="s">
        <v>49</v>
      </c>
      <c r="E25" s="202" t="s">
        <v>50</v>
      </c>
      <c r="F25" s="202" t="s">
        <v>51</v>
      </c>
      <c r="G25" s="189" t="s">
        <v>52</v>
      </c>
      <c r="H25" s="202" t="s">
        <v>53</v>
      </c>
      <c r="I25" s="202" t="s">
        <v>54</v>
      </c>
      <c r="J25" s="202" t="s">
        <v>55</v>
      </c>
      <c r="K25" s="202" t="s">
        <v>56</v>
      </c>
      <c r="L25" s="202" t="s">
        <v>57</v>
      </c>
      <c r="M25" s="202" t="s">
        <v>58</v>
      </c>
      <c r="N25" s="202" t="s">
        <v>59</v>
      </c>
      <c r="O25" s="202" t="s">
        <v>48</v>
      </c>
      <c r="P25" s="202" t="s">
        <v>49</v>
      </c>
      <c r="Q25" s="202" t="s">
        <v>50</v>
      </c>
      <c r="R25" s="202" t="s">
        <v>51</v>
      </c>
      <c r="S25" s="189" t="s">
        <v>52</v>
      </c>
      <c r="T25" s="202" t="s">
        <v>53</v>
      </c>
      <c r="U25" s="87"/>
      <c r="V25" s="185">
        <v>2022</v>
      </c>
      <c r="W25" s="198">
        <v>2023</v>
      </c>
      <c r="X25" s="218">
        <v>2024</v>
      </c>
      <c r="Y25" s="87"/>
      <c r="Z25" s="185">
        <v>2022</v>
      </c>
      <c r="AA25" s="198">
        <v>2023</v>
      </c>
      <c r="AB25" s="218">
        <v>2024</v>
      </c>
      <c r="AC25" s="88"/>
      <c r="AD25" s="84"/>
      <c r="AE25" s="84"/>
      <c r="AF25" s="84"/>
      <c r="AG25" s="84"/>
      <c r="AH25" s="89"/>
      <c r="AI25" s="89"/>
      <c r="AJ25" s="89"/>
      <c r="AK25" s="89"/>
      <c r="AL25" s="89"/>
      <c r="AM25" s="89"/>
      <c r="AN25" s="89"/>
      <c r="AO25" s="89"/>
      <c r="AP25" s="89"/>
      <c r="AQ25" s="89"/>
      <c r="AR25" s="89"/>
      <c r="AS25" s="86"/>
      <c r="AT25" s="86"/>
      <c r="AU25" s="86"/>
      <c r="AV25" s="86"/>
      <c r="AW25" s="86"/>
      <c r="AX25" s="86"/>
    </row>
    <row r="26" spans="2:44" ht="15.75" customHeight="1">
      <c r="B26" s="90" t="s">
        <v>60</v>
      </c>
      <c r="C26" s="190">
        <v>138.984761658165</v>
      </c>
      <c r="D26" s="203">
        <v>128.817809185332</v>
      </c>
      <c r="E26" s="203">
        <v>118.095822771976</v>
      </c>
      <c r="F26" s="203">
        <v>113.713468911917</v>
      </c>
      <c r="G26" s="190">
        <v>107.097098550489</v>
      </c>
      <c r="H26" s="203">
        <v>114.200009971562</v>
      </c>
      <c r="I26" s="203">
        <v>113.626890621417</v>
      </c>
      <c r="J26" s="203">
        <v>123.65710966926</v>
      </c>
      <c r="K26" s="203">
        <v>132.099772290573</v>
      </c>
      <c r="L26" s="203">
        <v>141.253388265607</v>
      </c>
      <c r="M26" s="203">
        <v>142.726795757154</v>
      </c>
      <c r="N26" s="203">
        <v>144.106652328997</v>
      </c>
      <c r="O26" s="203">
        <v>133.624793636091</v>
      </c>
      <c r="P26" s="203">
        <v>126.501719941348</v>
      </c>
      <c r="Q26" s="203">
        <v>114.302897478433</v>
      </c>
      <c r="R26" s="203">
        <v>107.341379484224</v>
      </c>
      <c r="S26" s="190">
        <v>101.489617170286</v>
      </c>
      <c r="T26" s="203">
        <v>102.946281480313</v>
      </c>
      <c r="U26" s="91"/>
      <c r="V26" s="190">
        <v>107.771082347851</v>
      </c>
      <c r="W26" s="203">
        <v>110.811739449541</v>
      </c>
      <c r="X26" s="212">
        <v>102.217332690149</v>
      </c>
      <c r="Y26" s="91"/>
      <c r="Z26" s="190">
        <v>119.711801749597</v>
      </c>
      <c r="AA26" s="203">
        <v>129.879029874014</v>
      </c>
      <c r="AB26" s="212">
        <v>125.748814268186</v>
      </c>
      <c r="AC26" s="92"/>
      <c r="AD26" s="28"/>
      <c r="AE26" s="28"/>
      <c r="AF26" s="28"/>
      <c r="AG26" s="28"/>
      <c r="AH26" s="28"/>
      <c r="AI26" s="28"/>
      <c r="AJ26" s="28"/>
      <c r="AK26" s="28"/>
      <c r="AL26" s="28"/>
      <c r="AM26" s="28"/>
      <c r="AN26" s="28"/>
      <c r="AO26" s="28"/>
      <c r="AP26" s="28"/>
      <c r="AQ26" s="28"/>
      <c r="AR26" s="28"/>
    </row>
    <row r="27" spans="2:44" ht="15.75" customHeight="1">
      <c r="B27" s="93" t="s">
        <v>61</v>
      </c>
      <c r="C27" s="191">
        <v>131.625366452845</v>
      </c>
      <c r="D27" s="204">
        <v>123.453449598597</v>
      </c>
      <c r="E27" s="204">
        <v>113.29464004314</v>
      </c>
      <c r="F27" s="204">
        <v>113.304224013434</v>
      </c>
      <c r="G27" s="191">
        <v>104.014801800438</v>
      </c>
      <c r="H27" s="204">
        <v>111.19150478749</v>
      </c>
      <c r="I27" s="204">
        <v>114.039221771723</v>
      </c>
      <c r="J27" s="204">
        <v>125.249412771124</v>
      </c>
      <c r="K27" s="204">
        <v>130.789428563452</v>
      </c>
      <c r="L27" s="204">
        <v>143.006928738793</v>
      </c>
      <c r="M27" s="204">
        <v>153.698907982527</v>
      </c>
      <c r="N27" s="204">
        <v>145.64316503542</v>
      </c>
      <c r="O27" s="204">
        <v>138.984761658165</v>
      </c>
      <c r="P27" s="204">
        <v>128.817809185332</v>
      </c>
      <c r="Q27" s="204">
        <v>118.095822771976</v>
      </c>
      <c r="R27" s="204">
        <v>113.713468911917</v>
      </c>
      <c r="S27" s="191">
        <v>107.097098550489</v>
      </c>
      <c r="T27" s="211">
        <v>114.200009971562</v>
      </c>
      <c r="U27" s="91"/>
      <c r="V27" s="191">
        <v>89.2867996100879</v>
      </c>
      <c r="W27" s="204">
        <v>107.771082347851</v>
      </c>
      <c r="X27" s="211">
        <v>110.811739449541</v>
      </c>
      <c r="Y27" s="91"/>
      <c r="Z27" s="191">
        <v>94.9521051240892</v>
      </c>
      <c r="AA27" s="204">
        <v>119.711801749597</v>
      </c>
      <c r="AB27" s="211">
        <v>129.879029874014</v>
      </c>
      <c r="AC27" s="92"/>
      <c r="AD27" s="28"/>
      <c r="AE27" s="28"/>
      <c r="AF27" s="28"/>
      <c r="AG27" s="28"/>
      <c r="AH27" s="28"/>
      <c r="AI27" s="28"/>
      <c r="AJ27" s="28"/>
      <c r="AK27" s="28"/>
      <c r="AL27" s="28"/>
      <c r="AM27" s="28"/>
      <c r="AN27" s="28"/>
      <c r="AO27" s="28"/>
      <c r="AP27" s="28"/>
      <c r="AQ27" s="28"/>
      <c r="AR27" s="28"/>
    </row>
    <row r="28" spans="2:44" ht="15.75" customHeight="1">
      <c r="B28" s="94" t="s">
        <v>62</v>
      </c>
      <c r="C28" s="188">
        <v>5.59116787565114</v>
      </c>
      <c r="D28" s="201">
        <v>4.34524884009068</v>
      </c>
      <c r="E28" s="201">
        <v>4.23778452979501</v>
      </c>
      <c r="F28" s="201">
        <v>0.361191210695275</v>
      </c>
      <c r="G28" s="188">
        <v>2.96332511978901</v>
      </c>
      <c r="H28" s="201">
        <v>2.70569697732026</v>
      </c>
      <c r="I28" s="201">
        <v>-0.361569593250878</v>
      </c>
      <c r="J28" s="201">
        <v>-1.27130584218688</v>
      </c>
      <c r="K28" s="201">
        <v>1.00187281304998</v>
      </c>
      <c r="L28" s="201">
        <v>-1.22619266678281</v>
      </c>
      <c r="M28" s="201">
        <v>-7.13870538795292</v>
      </c>
      <c r="N28" s="201">
        <v>-1.05498442446607</v>
      </c>
      <c r="O28" s="201">
        <v>-3.85651488560806</v>
      </c>
      <c r="P28" s="201">
        <v>-1.79795733107908</v>
      </c>
      <c r="Q28" s="201">
        <v>-3.21173535567436</v>
      </c>
      <c r="R28" s="201">
        <v>-5.60363648094208</v>
      </c>
      <c r="S28" s="188">
        <v>-5.23588543116309</v>
      </c>
      <c r="T28" s="210">
        <v>-9.85440237181345</v>
      </c>
      <c r="U28" s="95"/>
      <c r="V28" s="188">
        <v>20.7021450186179</v>
      </c>
      <c r="W28" s="201">
        <v>2.82140351145015</v>
      </c>
      <c r="X28" s="210">
        <v>-7.75586305393694</v>
      </c>
      <c r="Y28" s="91"/>
      <c r="Z28" s="188">
        <v>26.0759849327731</v>
      </c>
      <c r="AA28" s="201">
        <v>8.49308754510595</v>
      </c>
      <c r="AB28" s="210">
        <v>-3.18004808769745</v>
      </c>
      <c r="AC28" s="92"/>
      <c r="AD28" s="28"/>
      <c r="AE28" s="28"/>
      <c r="AF28" s="28"/>
      <c r="AG28" s="28"/>
      <c r="AH28" s="28"/>
      <c r="AI28" s="28"/>
      <c r="AJ28" s="28"/>
      <c r="AK28" s="28"/>
      <c r="AL28" s="28"/>
      <c r="AM28" s="28"/>
      <c r="AN28" s="28"/>
      <c r="AO28" s="28"/>
      <c r="AP28" s="28"/>
      <c r="AQ28" s="28"/>
      <c r="AR28" s="28"/>
    </row>
    <row r="29" spans="1:44" ht="18" customHeight="1">
      <c r="A29" s="78"/>
      <c r="B29" s="79"/>
      <c r="U29" s="35"/>
      <c r="X29" s="221"/>
      <c r="Y29" s="35"/>
      <c r="AB29" s="221"/>
      <c r="AC29" s="96"/>
      <c r="AD29" s="28"/>
      <c r="AE29" s="28"/>
      <c r="AF29" s="28"/>
      <c r="AG29" s="28"/>
      <c r="AH29" s="28"/>
      <c r="AI29" s="28"/>
      <c r="AJ29" s="28"/>
      <c r="AK29" s="28"/>
      <c r="AL29" s="28"/>
      <c r="AM29" s="28"/>
      <c r="AN29" s="28"/>
      <c r="AO29" s="28"/>
      <c r="AP29" s="28"/>
      <c r="AQ29" s="28"/>
      <c r="AR29" s="28"/>
    </row>
    <row r="30" spans="1:50" ht="15.75" customHeight="1">
      <c r="A30" s="81"/>
      <c r="B30" s="267" t="s">
        <v>20</v>
      </c>
      <c r="C30" s="269">
        <v>2022</v>
      </c>
      <c r="D30" s="270"/>
      <c r="E30" s="270"/>
      <c r="F30" s="270"/>
      <c r="G30" s="269">
        <v>2023</v>
      </c>
      <c r="H30" s="270"/>
      <c r="I30" s="270"/>
      <c r="J30" s="270"/>
      <c r="K30" s="270"/>
      <c r="L30" s="270"/>
      <c r="M30" s="270"/>
      <c r="N30" s="270"/>
      <c r="O30" s="270"/>
      <c r="P30" s="270"/>
      <c r="Q30" s="270"/>
      <c r="R30" s="270"/>
      <c r="S30" s="269">
        <v>2024</v>
      </c>
      <c r="T30" s="271"/>
      <c r="U30" s="82"/>
      <c r="V30" s="272" t="s">
        <v>46</v>
      </c>
      <c r="W30" s="273"/>
      <c r="X30" s="274"/>
      <c r="Y30" s="82"/>
      <c r="Z30" s="275" t="s">
        <v>47</v>
      </c>
      <c r="AA30" s="276"/>
      <c r="AB30" s="277"/>
      <c r="AC30" s="83"/>
      <c r="AD30" s="84"/>
      <c r="AE30" s="84"/>
      <c r="AF30" s="84"/>
      <c r="AG30" s="84"/>
      <c r="AH30" s="85"/>
      <c r="AI30" s="85"/>
      <c r="AJ30" s="85"/>
      <c r="AK30" s="85"/>
      <c r="AL30" s="85"/>
      <c r="AM30" s="85"/>
      <c r="AN30" s="85"/>
      <c r="AO30" s="85"/>
      <c r="AP30" s="85"/>
      <c r="AQ30" s="85"/>
      <c r="AR30" s="85"/>
      <c r="AS30" s="81"/>
      <c r="AT30" s="81"/>
      <c r="AU30" s="81"/>
      <c r="AV30" s="81"/>
      <c r="AW30" s="81"/>
      <c r="AX30" s="81"/>
    </row>
    <row r="31" spans="1:50" ht="15.75" customHeight="1">
      <c r="A31" s="86"/>
      <c r="B31" s="268"/>
      <c r="C31" s="189" t="s">
        <v>48</v>
      </c>
      <c r="D31" s="202" t="s">
        <v>49</v>
      </c>
      <c r="E31" s="202" t="s">
        <v>50</v>
      </c>
      <c r="F31" s="202" t="s">
        <v>51</v>
      </c>
      <c r="G31" s="189" t="s">
        <v>52</v>
      </c>
      <c r="H31" s="202" t="s">
        <v>53</v>
      </c>
      <c r="I31" s="202" t="s">
        <v>54</v>
      </c>
      <c r="J31" s="202" t="s">
        <v>55</v>
      </c>
      <c r="K31" s="202" t="s">
        <v>56</v>
      </c>
      <c r="L31" s="202" t="s">
        <v>57</v>
      </c>
      <c r="M31" s="202" t="s">
        <v>58</v>
      </c>
      <c r="N31" s="202" t="s">
        <v>59</v>
      </c>
      <c r="O31" s="202" t="s">
        <v>48</v>
      </c>
      <c r="P31" s="202" t="s">
        <v>49</v>
      </c>
      <c r="Q31" s="202" t="s">
        <v>50</v>
      </c>
      <c r="R31" s="202" t="s">
        <v>51</v>
      </c>
      <c r="S31" s="189" t="s">
        <v>52</v>
      </c>
      <c r="T31" s="202" t="s">
        <v>53</v>
      </c>
      <c r="U31" s="87"/>
      <c r="V31" s="185">
        <v>2022</v>
      </c>
      <c r="W31" s="198">
        <v>2023</v>
      </c>
      <c r="X31" s="218">
        <v>2024</v>
      </c>
      <c r="Y31" s="87"/>
      <c r="Z31" s="185">
        <v>2022</v>
      </c>
      <c r="AA31" s="198">
        <v>2023</v>
      </c>
      <c r="AB31" s="218">
        <v>2024</v>
      </c>
      <c r="AC31" s="88"/>
      <c r="AD31" s="84"/>
      <c r="AE31" s="84"/>
      <c r="AF31" s="84"/>
      <c r="AG31" s="84"/>
      <c r="AH31" s="89"/>
      <c r="AI31" s="89"/>
      <c r="AJ31" s="89"/>
      <c r="AK31" s="89"/>
      <c r="AL31" s="89"/>
      <c r="AM31" s="89"/>
      <c r="AN31" s="89"/>
      <c r="AO31" s="89"/>
      <c r="AP31" s="89"/>
      <c r="AQ31" s="89"/>
      <c r="AR31" s="89"/>
      <c r="AS31" s="86"/>
      <c r="AT31" s="86"/>
      <c r="AU31" s="86"/>
      <c r="AV31" s="86"/>
      <c r="AW31" s="86"/>
      <c r="AX31" s="86"/>
    </row>
    <row r="32" spans="2:44" ht="15.75" customHeight="1">
      <c r="B32" s="90" t="s">
        <v>60</v>
      </c>
      <c r="C32" s="190">
        <v>105.560088102261</v>
      </c>
      <c r="D32" s="203">
        <v>88.9846801788942</v>
      </c>
      <c r="E32" s="203">
        <v>68.7185309734513</v>
      </c>
      <c r="F32" s="203">
        <v>58.4744110762203</v>
      </c>
      <c r="G32" s="190">
        <v>50.3394069844894</v>
      </c>
      <c r="H32" s="203">
        <v>65.1536803624104</v>
      </c>
      <c r="I32" s="203">
        <v>66.013666190884</v>
      </c>
      <c r="J32" s="203">
        <v>88.4519183874139</v>
      </c>
      <c r="K32" s="203">
        <v>87.6617558283376</v>
      </c>
      <c r="L32" s="203">
        <v>103.496927040314</v>
      </c>
      <c r="M32" s="203">
        <v>109.346462841374</v>
      </c>
      <c r="N32" s="203">
        <v>104.567483870967</v>
      </c>
      <c r="O32" s="203">
        <v>96.5164364423455</v>
      </c>
      <c r="P32" s="203">
        <v>82.1439739878889</v>
      </c>
      <c r="Q32" s="203">
        <v>67.7900301062573</v>
      </c>
      <c r="R32" s="203">
        <v>56.751077046121</v>
      </c>
      <c r="S32" s="190">
        <v>49.1194749971436</v>
      </c>
      <c r="T32" s="212">
        <v>55.0694889526058</v>
      </c>
      <c r="U32" s="91"/>
      <c r="V32" s="190">
        <v>59.7797858107094</v>
      </c>
      <c r="W32" s="203">
        <v>57.3699096045197</v>
      </c>
      <c r="X32" s="212">
        <v>51.9432104336341</v>
      </c>
      <c r="Y32" s="91"/>
      <c r="Z32" s="190">
        <v>79.4736983876833</v>
      </c>
      <c r="AA32" s="203">
        <v>86.1816929082313</v>
      </c>
      <c r="AB32" s="212">
        <v>80.6977717164596</v>
      </c>
      <c r="AC32" s="92"/>
      <c r="AD32" s="28"/>
      <c r="AE32" s="28"/>
      <c r="AF32" s="28"/>
      <c r="AG32" s="28"/>
      <c r="AH32" s="28"/>
      <c r="AI32" s="28"/>
      <c r="AJ32" s="28"/>
      <c r="AK32" s="28"/>
      <c r="AL32" s="28"/>
      <c r="AM32" s="28"/>
      <c r="AN32" s="28"/>
      <c r="AO32" s="28"/>
      <c r="AP32" s="28"/>
      <c r="AQ32" s="28"/>
      <c r="AR32" s="28"/>
    </row>
    <row r="33" spans="2:44" ht="15.75" customHeight="1">
      <c r="B33" s="93" t="s">
        <v>61</v>
      </c>
      <c r="C33" s="191">
        <v>94.8297994100294</v>
      </c>
      <c r="D33" s="204">
        <v>85.7489875344942</v>
      </c>
      <c r="E33" s="204">
        <v>74.3689634218289</v>
      </c>
      <c r="F33" s="204">
        <v>64.2046487772385</v>
      </c>
      <c r="G33" s="191">
        <v>52.3350143686364</v>
      </c>
      <c r="H33" s="204">
        <v>68.0222113358617</v>
      </c>
      <c r="I33" s="204">
        <v>74.4049222571129</v>
      </c>
      <c r="J33" s="204">
        <v>89.2583720747295</v>
      </c>
      <c r="K33" s="204">
        <v>89.1643145874964</v>
      </c>
      <c r="L33" s="204">
        <v>110.423285152409</v>
      </c>
      <c r="M33" s="204">
        <v>121.876842706251</v>
      </c>
      <c r="N33" s="204">
        <v>110.729827766676</v>
      </c>
      <c r="O33" s="204">
        <v>105.560088102261</v>
      </c>
      <c r="P33" s="204">
        <v>88.9846801788942</v>
      </c>
      <c r="Q33" s="204">
        <v>68.7185309734513</v>
      </c>
      <c r="R33" s="204">
        <v>58.4744110762203</v>
      </c>
      <c r="S33" s="191">
        <v>50.3394069844894</v>
      </c>
      <c r="T33" s="204">
        <v>65.1536803624104</v>
      </c>
      <c r="U33" s="91"/>
      <c r="V33" s="191">
        <v>43.0483708814559</v>
      </c>
      <c r="W33" s="204">
        <v>59.7797858107094</v>
      </c>
      <c r="X33" s="211">
        <v>57.3699096045197</v>
      </c>
      <c r="Y33" s="91"/>
      <c r="Z33" s="191">
        <v>46.4674814078474</v>
      </c>
      <c r="AA33" s="204">
        <v>79.4736983876833</v>
      </c>
      <c r="AB33" s="211">
        <v>86.1816929082313</v>
      </c>
      <c r="AC33" s="92"/>
      <c r="AD33" s="28"/>
      <c r="AE33" s="28"/>
      <c r="AF33" s="28"/>
      <c r="AG33" s="28"/>
      <c r="AH33" s="28"/>
      <c r="AI33" s="28"/>
      <c r="AJ33" s="28"/>
      <c r="AK33" s="28"/>
      <c r="AL33" s="28"/>
      <c r="AM33" s="28"/>
      <c r="AN33" s="28"/>
      <c r="AO33" s="28"/>
      <c r="AP33" s="28"/>
      <c r="AQ33" s="28"/>
      <c r="AR33" s="28"/>
    </row>
    <row r="34" spans="2:44" ht="15.75" customHeight="1">
      <c r="B34" s="94" t="s">
        <v>62</v>
      </c>
      <c r="C34" s="188">
        <v>11.315313075625</v>
      </c>
      <c r="D34" s="201">
        <v>3.77344705451876</v>
      </c>
      <c r="E34" s="201">
        <v>-7.59783677006187</v>
      </c>
      <c r="F34" s="201">
        <v>-8.92495763180566</v>
      </c>
      <c r="G34" s="188">
        <v>-3.81314003296206</v>
      </c>
      <c r="H34" s="201">
        <v>-4.2170504561927</v>
      </c>
      <c r="I34" s="201">
        <v>-11.277823847772</v>
      </c>
      <c r="J34" s="201">
        <v>-0.903504812568672</v>
      </c>
      <c r="K34" s="201">
        <v>-1.6851570789392</v>
      </c>
      <c r="L34" s="201">
        <v>-6.27255211845441</v>
      </c>
      <c r="M34" s="201">
        <v>-10.2811818772484</v>
      </c>
      <c r="N34" s="201">
        <v>-5.56520679206093</v>
      </c>
      <c r="O34" s="201">
        <v>-8.56730211437012</v>
      </c>
      <c r="P34" s="201">
        <v>-7.68751000425334</v>
      </c>
      <c r="Q34" s="201">
        <v>-1.35116518650939</v>
      </c>
      <c r="R34" s="201">
        <v>-2.94715927596604</v>
      </c>
      <c r="S34" s="188">
        <v>-2.42341350529168</v>
      </c>
      <c r="T34" s="210">
        <v>-15.4775468610711</v>
      </c>
      <c r="U34" s="95"/>
      <c r="V34" s="188">
        <v>38.8665461355727</v>
      </c>
      <c r="W34" s="201">
        <v>-4.03125600653785</v>
      </c>
      <c r="X34" s="210">
        <v>-9.4591384373701</v>
      </c>
      <c r="Y34" s="91"/>
      <c r="Z34" s="188">
        <v>71.0307853574819</v>
      </c>
      <c r="AA34" s="201">
        <v>8.44052140096142</v>
      </c>
      <c r="AB34" s="210">
        <v>-6.36320894463175</v>
      </c>
      <c r="AC34" s="92"/>
      <c r="AD34" s="28"/>
      <c r="AE34" s="28"/>
      <c r="AF34" s="28"/>
      <c r="AG34" s="28"/>
      <c r="AH34" s="28"/>
      <c r="AI34" s="28"/>
      <c r="AJ34" s="28"/>
      <c r="AK34" s="28"/>
      <c r="AL34" s="28"/>
      <c r="AM34" s="28"/>
      <c r="AN34" s="28"/>
      <c r="AO34" s="28"/>
      <c r="AP34" s="28"/>
      <c r="AQ34" s="28"/>
      <c r="AR34" s="28"/>
    </row>
    <row r="35" spans="1:44" ht="18" customHeight="1">
      <c r="A35" s="97"/>
      <c r="B35" s="9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2"/>
      <c r="AD35" s="28"/>
      <c r="AE35" s="28"/>
      <c r="AF35" s="28"/>
      <c r="AG35" s="28"/>
      <c r="AH35" s="28"/>
      <c r="AI35" s="28"/>
      <c r="AJ35" s="28"/>
      <c r="AK35" s="28"/>
      <c r="AL35" s="28"/>
      <c r="AM35" s="28"/>
      <c r="AN35" s="28"/>
      <c r="AO35" s="28"/>
      <c r="AP35" s="28"/>
      <c r="AQ35" s="28"/>
      <c r="AR35" s="28"/>
    </row>
    <row r="36" spans="1:50" ht="15.75" customHeight="1">
      <c r="A36" s="81"/>
      <c r="B36" s="267" t="s">
        <v>63</v>
      </c>
      <c r="C36" s="269">
        <v>2022</v>
      </c>
      <c r="D36" s="270"/>
      <c r="E36" s="270"/>
      <c r="F36" s="270"/>
      <c r="G36" s="269">
        <v>2023</v>
      </c>
      <c r="H36" s="270"/>
      <c r="I36" s="270"/>
      <c r="J36" s="270"/>
      <c r="K36" s="270"/>
      <c r="L36" s="270"/>
      <c r="M36" s="270"/>
      <c r="N36" s="270"/>
      <c r="O36" s="270"/>
      <c r="P36" s="270"/>
      <c r="Q36" s="270"/>
      <c r="R36" s="270"/>
      <c r="S36" s="269">
        <v>2024</v>
      </c>
      <c r="T36" s="271"/>
      <c r="U36" s="82"/>
      <c r="V36" s="272" t="s">
        <v>46</v>
      </c>
      <c r="W36" s="273"/>
      <c r="X36" s="274"/>
      <c r="Y36" s="82"/>
      <c r="Z36" s="275" t="s">
        <v>47</v>
      </c>
      <c r="AA36" s="276"/>
      <c r="AB36" s="277"/>
      <c r="AC36" s="83"/>
      <c r="AD36" s="84"/>
      <c r="AE36" s="84"/>
      <c r="AF36" s="84"/>
      <c r="AG36" s="84"/>
      <c r="AH36" s="85"/>
      <c r="AI36" s="85"/>
      <c r="AJ36" s="85"/>
      <c r="AK36" s="85"/>
      <c r="AL36" s="85"/>
      <c r="AM36" s="85"/>
      <c r="AN36" s="85"/>
      <c r="AO36" s="85"/>
      <c r="AP36" s="85"/>
      <c r="AQ36" s="85"/>
      <c r="AR36" s="85"/>
      <c r="AS36" s="81"/>
      <c r="AT36" s="81"/>
      <c r="AU36" s="81"/>
      <c r="AV36" s="81"/>
      <c r="AW36" s="81"/>
      <c r="AX36" s="81"/>
    </row>
    <row r="37" spans="1:50" ht="15.75" customHeight="1">
      <c r="A37" s="86"/>
      <c r="B37" s="268"/>
      <c r="C37" s="189" t="s">
        <v>48</v>
      </c>
      <c r="D37" s="202" t="s">
        <v>49</v>
      </c>
      <c r="E37" s="202" t="s">
        <v>50</v>
      </c>
      <c r="F37" s="202" t="s">
        <v>51</v>
      </c>
      <c r="G37" s="189" t="s">
        <v>52</v>
      </c>
      <c r="H37" s="202" t="s">
        <v>53</v>
      </c>
      <c r="I37" s="202" t="s">
        <v>54</v>
      </c>
      <c r="J37" s="202" t="s">
        <v>55</v>
      </c>
      <c r="K37" s="202" t="s">
        <v>56</v>
      </c>
      <c r="L37" s="202" t="s">
        <v>57</v>
      </c>
      <c r="M37" s="202" t="s">
        <v>58</v>
      </c>
      <c r="N37" s="202" t="s">
        <v>59</v>
      </c>
      <c r="O37" s="202" t="s">
        <v>48</v>
      </c>
      <c r="P37" s="202" t="s">
        <v>49</v>
      </c>
      <c r="Q37" s="202" t="s">
        <v>50</v>
      </c>
      <c r="R37" s="202" t="s">
        <v>51</v>
      </c>
      <c r="S37" s="189" t="s">
        <v>52</v>
      </c>
      <c r="T37" s="202" t="s">
        <v>53</v>
      </c>
      <c r="U37" s="87"/>
      <c r="V37" s="185">
        <v>2022</v>
      </c>
      <c r="W37" s="198">
        <v>2023</v>
      </c>
      <c r="X37" s="218">
        <v>2024</v>
      </c>
      <c r="Y37" s="100"/>
      <c r="Z37" s="185">
        <v>2022</v>
      </c>
      <c r="AA37" s="198">
        <v>2023</v>
      </c>
      <c r="AB37" s="218">
        <v>2024</v>
      </c>
      <c r="AC37" s="88"/>
      <c r="AD37" s="84"/>
      <c r="AE37" s="84"/>
      <c r="AF37" s="84"/>
      <c r="AG37" s="84"/>
      <c r="AH37" s="89"/>
      <c r="AI37" s="89"/>
      <c r="AJ37" s="89"/>
      <c r="AK37" s="89"/>
      <c r="AL37" s="89"/>
      <c r="AM37" s="89"/>
      <c r="AN37" s="89"/>
      <c r="AO37" s="89"/>
      <c r="AP37" s="89"/>
      <c r="AQ37" s="89"/>
      <c r="AR37" s="89"/>
      <c r="AS37" s="86"/>
      <c r="AT37" s="86"/>
      <c r="AU37" s="86"/>
      <c r="AV37" s="86"/>
      <c r="AW37" s="86"/>
      <c r="AX37" s="86"/>
    </row>
    <row r="38" spans="2:44" ht="15.75" customHeight="1">
      <c r="B38" s="90" t="s">
        <v>60</v>
      </c>
      <c r="C38" s="192">
        <v>50850</v>
      </c>
      <c r="D38" s="205">
        <v>52545</v>
      </c>
      <c r="E38" s="205">
        <v>50850</v>
      </c>
      <c r="F38" s="205">
        <v>52545</v>
      </c>
      <c r="G38" s="192">
        <v>52545</v>
      </c>
      <c r="H38" s="205">
        <v>47460</v>
      </c>
      <c r="I38" s="205">
        <v>52545</v>
      </c>
      <c r="J38" s="205">
        <v>50850</v>
      </c>
      <c r="K38" s="205">
        <v>52545</v>
      </c>
      <c r="L38" s="205">
        <v>50850</v>
      </c>
      <c r="M38" s="205">
        <v>52545</v>
      </c>
      <c r="N38" s="205">
        <v>52545</v>
      </c>
      <c r="O38" s="205">
        <v>50820</v>
      </c>
      <c r="P38" s="205">
        <v>52514</v>
      </c>
      <c r="Q38" s="205">
        <v>50820</v>
      </c>
      <c r="R38" s="205">
        <v>52514</v>
      </c>
      <c r="S38" s="192">
        <v>52514</v>
      </c>
      <c r="T38" s="205">
        <v>47432</v>
      </c>
      <c r="U38" s="101"/>
      <c r="V38" s="192">
        <v>100005</v>
      </c>
      <c r="W38" s="205">
        <v>100005</v>
      </c>
      <c r="X38" s="213">
        <v>99946</v>
      </c>
      <c r="Y38" s="101"/>
      <c r="Z38" s="192">
        <v>618675</v>
      </c>
      <c r="AA38" s="205">
        <v>618675</v>
      </c>
      <c r="AB38" s="213">
        <v>618494</v>
      </c>
      <c r="AC38" s="92"/>
      <c r="AD38" s="28"/>
      <c r="AE38" s="28"/>
      <c r="AF38" s="28"/>
      <c r="AG38" s="28"/>
      <c r="AH38" s="28"/>
      <c r="AI38" s="28"/>
      <c r="AJ38" s="28"/>
      <c r="AK38" s="28"/>
      <c r="AL38" s="28"/>
      <c r="AM38" s="28"/>
      <c r="AN38" s="28"/>
      <c r="AO38" s="28"/>
      <c r="AP38" s="28"/>
      <c r="AQ38" s="28"/>
      <c r="AR38" s="28"/>
    </row>
    <row r="39" spans="2:44" ht="15.75" customHeight="1">
      <c r="B39" s="93" t="s">
        <v>61</v>
      </c>
      <c r="C39" s="193">
        <v>50850</v>
      </c>
      <c r="D39" s="206">
        <v>52545</v>
      </c>
      <c r="E39" s="206">
        <v>50850</v>
      </c>
      <c r="F39" s="206">
        <v>52545</v>
      </c>
      <c r="G39" s="193">
        <v>52545</v>
      </c>
      <c r="H39" s="206">
        <v>47460</v>
      </c>
      <c r="I39" s="206">
        <v>52545</v>
      </c>
      <c r="J39" s="206">
        <v>50850</v>
      </c>
      <c r="K39" s="206">
        <v>52545</v>
      </c>
      <c r="L39" s="206">
        <v>50850</v>
      </c>
      <c r="M39" s="206">
        <v>52545</v>
      </c>
      <c r="N39" s="206">
        <v>52545</v>
      </c>
      <c r="O39" s="206">
        <v>50850</v>
      </c>
      <c r="P39" s="206">
        <v>52545</v>
      </c>
      <c r="Q39" s="206">
        <v>50850</v>
      </c>
      <c r="R39" s="206">
        <v>52545</v>
      </c>
      <c r="S39" s="193">
        <v>52545</v>
      </c>
      <c r="T39" s="206">
        <v>47460</v>
      </c>
      <c r="U39" s="101"/>
      <c r="V39" s="193">
        <v>100005</v>
      </c>
      <c r="W39" s="206">
        <v>100005</v>
      </c>
      <c r="X39" s="214">
        <v>100005</v>
      </c>
      <c r="Y39" s="101"/>
      <c r="Z39" s="193">
        <v>618675</v>
      </c>
      <c r="AA39" s="206">
        <v>618675</v>
      </c>
      <c r="AB39" s="214">
        <v>618675</v>
      </c>
      <c r="AC39" s="92"/>
      <c r="AD39" s="28"/>
      <c r="AE39" s="28"/>
      <c r="AF39" s="28"/>
      <c r="AG39" s="28"/>
      <c r="AH39" s="28"/>
      <c r="AI39" s="28"/>
      <c r="AJ39" s="28"/>
      <c r="AK39" s="28"/>
      <c r="AL39" s="28"/>
      <c r="AM39" s="28"/>
      <c r="AN39" s="28"/>
      <c r="AO39" s="28"/>
      <c r="AP39" s="28"/>
      <c r="AQ39" s="28"/>
      <c r="AR39" s="28"/>
    </row>
    <row r="40" spans="2:44" ht="15.75" customHeight="1">
      <c r="B40" s="94" t="s">
        <v>62</v>
      </c>
      <c r="C40" s="188">
        <v>0</v>
      </c>
      <c r="D40" s="201">
        <v>0</v>
      </c>
      <c r="E40" s="201">
        <v>0</v>
      </c>
      <c r="F40" s="201">
        <v>0</v>
      </c>
      <c r="G40" s="188">
        <v>0</v>
      </c>
      <c r="H40" s="201">
        <v>0</v>
      </c>
      <c r="I40" s="201">
        <v>0</v>
      </c>
      <c r="J40" s="201">
        <v>0</v>
      </c>
      <c r="K40" s="201">
        <v>0</v>
      </c>
      <c r="L40" s="201">
        <v>0</v>
      </c>
      <c r="M40" s="201">
        <v>0</v>
      </c>
      <c r="N40" s="201">
        <v>0</v>
      </c>
      <c r="O40" s="201">
        <v>-0.0589970501474926</v>
      </c>
      <c r="P40" s="201">
        <v>-0.0589970501474926</v>
      </c>
      <c r="Q40" s="201">
        <v>-0.0589970501474926</v>
      </c>
      <c r="R40" s="201">
        <v>-0.0589970501474926</v>
      </c>
      <c r="S40" s="188">
        <v>-0.0589970501474926</v>
      </c>
      <c r="T40" s="210">
        <v>-0.0589970501474926</v>
      </c>
      <c r="U40" s="95"/>
      <c r="V40" s="188">
        <v>0</v>
      </c>
      <c r="W40" s="201">
        <v>0</v>
      </c>
      <c r="X40" s="210">
        <v>-0.0589970501474926</v>
      </c>
      <c r="Y40" s="91"/>
      <c r="Z40" s="188">
        <v>0</v>
      </c>
      <c r="AA40" s="201">
        <v>0</v>
      </c>
      <c r="AB40" s="210">
        <v>-0.0292560714430031</v>
      </c>
      <c r="AC40" s="92"/>
      <c r="AD40" s="28"/>
      <c r="AE40" s="28"/>
      <c r="AF40" s="28"/>
      <c r="AG40" s="28"/>
      <c r="AH40" s="28"/>
      <c r="AI40" s="28"/>
      <c r="AJ40" s="28"/>
      <c r="AK40" s="28"/>
      <c r="AL40" s="28"/>
      <c r="AM40" s="28"/>
      <c r="AN40" s="28"/>
      <c r="AO40" s="28"/>
      <c r="AP40" s="28"/>
      <c r="AQ40" s="28"/>
      <c r="AR40" s="28"/>
    </row>
    <row r="41" spans="1:44" ht="18" customHeight="1">
      <c r="A41" s="78"/>
      <c r="B41" s="79"/>
      <c r="U41" s="35"/>
      <c r="X41" s="221"/>
      <c r="Y41" s="35"/>
      <c r="AB41" s="221"/>
      <c r="AC41" s="96"/>
      <c r="AD41" s="28"/>
      <c r="AE41" s="28"/>
      <c r="AF41" s="28"/>
      <c r="AG41" s="28"/>
      <c r="AH41" s="28"/>
      <c r="AI41" s="28"/>
      <c r="AJ41" s="28"/>
      <c r="AK41" s="28"/>
      <c r="AL41" s="28"/>
      <c r="AM41" s="28"/>
      <c r="AN41" s="28"/>
      <c r="AO41" s="28"/>
      <c r="AP41" s="28"/>
      <c r="AQ41" s="28"/>
      <c r="AR41" s="28"/>
    </row>
    <row r="42" spans="1:50" ht="15.75" customHeight="1">
      <c r="A42" s="81"/>
      <c r="B42" s="267" t="s">
        <v>64</v>
      </c>
      <c r="C42" s="269">
        <v>2022</v>
      </c>
      <c r="D42" s="270"/>
      <c r="E42" s="270"/>
      <c r="F42" s="270"/>
      <c r="G42" s="269">
        <v>2023</v>
      </c>
      <c r="H42" s="270"/>
      <c r="I42" s="270"/>
      <c r="J42" s="270"/>
      <c r="K42" s="270"/>
      <c r="L42" s="270"/>
      <c r="M42" s="270"/>
      <c r="N42" s="270"/>
      <c r="O42" s="270"/>
      <c r="P42" s="270"/>
      <c r="Q42" s="270"/>
      <c r="R42" s="270"/>
      <c r="S42" s="269">
        <v>2024</v>
      </c>
      <c r="T42" s="271"/>
      <c r="U42" s="82"/>
      <c r="V42" s="272" t="s">
        <v>46</v>
      </c>
      <c r="W42" s="273"/>
      <c r="X42" s="274"/>
      <c r="Y42" s="82"/>
      <c r="Z42" s="275" t="s">
        <v>47</v>
      </c>
      <c r="AA42" s="276"/>
      <c r="AB42" s="277"/>
      <c r="AC42" s="83"/>
      <c r="AD42" s="84"/>
      <c r="AE42" s="84"/>
      <c r="AF42" s="84"/>
      <c r="AG42" s="84"/>
      <c r="AH42" s="85"/>
      <c r="AI42" s="85"/>
      <c r="AJ42" s="85"/>
      <c r="AK42" s="85"/>
      <c r="AL42" s="85"/>
      <c r="AM42" s="85"/>
      <c r="AN42" s="85"/>
      <c r="AO42" s="85"/>
      <c r="AP42" s="85"/>
      <c r="AQ42" s="85"/>
      <c r="AR42" s="85"/>
      <c r="AS42" s="81"/>
      <c r="AT42" s="81"/>
      <c r="AU42" s="81"/>
      <c r="AV42" s="81"/>
      <c r="AW42" s="81"/>
      <c r="AX42" s="81"/>
    </row>
    <row r="43" spans="1:50" ht="15.75" customHeight="1">
      <c r="A43" s="86"/>
      <c r="B43" s="268"/>
      <c r="C43" s="189" t="s">
        <v>48</v>
      </c>
      <c r="D43" s="202" t="s">
        <v>49</v>
      </c>
      <c r="E43" s="202" t="s">
        <v>50</v>
      </c>
      <c r="F43" s="202" t="s">
        <v>51</v>
      </c>
      <c r="G43" s="189" t="s">
        <v>52</v>
      </c>
      <c r="H43" s="202" t="s">
        <v>53</v>
      </c>
      <c r="I43" s="202" t="s">
        <v>54</v>
      </c>
      <c r="J43" s="202" t="s">
        <v>55</v>
      </c>
      <c r="K43" s="202" t="s">
        <v>56</v>
      </c>
      <c r="L43" s="202" t="s">
        <v>57</v>
      </c>
      <c r="M43" s="202" t="s">
        <v>58</v>
      </c>
      <c r="N43" s="202" t="s">
        <v>59</v>
      </c>
      <c r="O43" s="202" t="s">
        <v>48</v>
      </c>
      <c r="P43" s="202" t="s">
        <v>49</v>
      </c>
      <c r="Q43" s="202" t="s">
        <v>50</v>
      </c>
      <c r="R43" s="202" t="s">
        <v>51</v>
      </c>
      <c r="S43" s="189" t="s">
        <v>52</v>
      </c>
      <c r="T43" s="202" t="s">
        <v>53</v>
      </c>
      <c r="U43" s="87"/>
      <c r="V43" s="185">
        <v>2022</v>
      </c>
      <c r="W43" s="198">
        <v>2023</v>
      </c>
      <c r="X43" s="218">
        <v>2024</v>
      </c>
      <c r="Y43" s="100"/>
      <c r="Z43" s="185">
        <v>2022</v>
      </c>
      <c r="AA43" s="198">
        <v>2023</v>
      </c>
      <c r="AB43" s="218">
        <v>2024</v>
      </c>
      <c r="AC43" s="88"/>
      <c r="AD43" s="84"/>
      <c r="AE43" s="84"/>
      <c r="AF43" s="84"/>
      <c r="AG43" s="84"/>
      <c r="AH43" s="89"/>
      <c r="AI43" s="89"/>
      <c r="AJ43" s="89"/>
      <c r="AK43" s="89"/>
      <c r="AL43" s="89"/>
      <c r="AM43" s="89"/>
      <c r="AN43" s="89"/>
      <c r="AO43" s="89"/>
      <c r="AP43" s="89"/>
      <c r="AQ43" s="89"/>
      <c r="AR43" s="89"/>
      <c r="AS43" s="86"/>
      <c r="AT43" s="86"/>
      <c r="AU43" s="86"/>
      <c r="AV43" s="86"/>
      <c r="AW43" s="86"/>
      <c r="AX43" s="86"/>
    </row>
    <row r="44" spans="2:44" ht="15.75" customHeight="1">
      <c r="B44" s="90" t="s">
        <v>60</v>
      </c>
      <c r="C44" s="192">
        <v>38621</v>
      </c>
      <c r="D44" s="205">
        <v>36297</v>
      </c>
      <c r="E44" s="205">
        <v>29589</v>
      </c>
      <c r="F44" s="205">
        <v>27020</v>
      </c>
      <c r="G44" s="192">
        <v>24698</v>
      </c>
      <c r="H44" s="205">
        <v>27077</v>
      </c>
      <c r="I44" s="205">
        <v>30527</v>
      </c>
      <c r="J44" s="205">
        <v>36373</v>
      </c>
      <c r="K44" s="205">
        <v>34869</v>
      </c>
      <c r="L44" s="205">
        <v>37258</v>
      </c>
      <c r="M44" s="205">
        <v>40256</v>
      </c>
      <c r="N44" s="205">
        <v>38128</v>
      </c>
      <c r="O44" s="205">
        <v>36707</v>
      </c>
      <c r="P44" s="205">
        <v>34100</v>
      </c>
      <c r="Q44" s="205">
        <v>30140</v>
      </c>
      <c r="R44" s="205">
        <v>27764</v>
      </c>
      <c r="S44" s="192">
        <v>25416</v>
      </c>
      <c r="T44" s="213">
        <v>25373</v>
      </c>
      <c r="U44" s="102"/>
      <c r="V44" s="192">
        <v>55472</v>
      </c>
      <c r="W44" s="205">
        <v>51775</v>
      </c>
      <c r="X44" s="213">
        <v>50789</v>
      </c>
      <c r="Y44" s="101"/>
      <c r="Z44" s="192">
        <v>410723</v>
      </c>
      <c r="AA44" s="205">
        <v>410524</v>
      </c>
      <c r="AB44" s="213">
        <v>396911</v>
      </c>
      <c r="AC44" s="92"/>
      <c r="AD44" s="28"/>
      <c r="AE44" s="28"/>
      <c r="AF44" s="28"/>
      <c r="AG44" s="28"/>
      <c r="AH44" s="28"/>
      <c r="AI44" s="28"/>
      <c r="AJ44" s="28"/>
      <c r="AK44" s="28"/>
      <c r="AL44" s="28"/>
      <c r="AM44" s="28"/>
      <c r="AN44" s="28"/>
      <c r="AO44" s="28"/>
      <c r="AP44" s="28"/>
      <c r="AQ44" s="28"/>
      <c r="AR44" s="28"/>
    </row>
    <row r="45" spans="2:44" ht="15.75" customHeight="1">
      <c r="B45" s="93" t="s">
        <v>61</v>
      </c>
      <c r="C45" s="193">
        <v>36635</v>
      </c>
      <c r="D45" s="206">
        <v>36497</v>
      </c>
      <c r="E45" s="206">
        <v>33379</v>
      </c>
      <c r="F45" s="206">
        <v>29775</v>
      </c>
      <c r="G45" s="193">
        <v>26438</v>
      </c>
      <c r="H45" s="206">
        <v>29034</v>
      </c>
      <c r="I45" s="206">
        <v>34283</v>
      </c>
      <c r="J45" s="206">
        <v>36238</v>
      </c>
      <c r="K45" s="206">
        <v>35822</v>
      </c>
      <c r="L45" s="206">
        <v>39264</v>
      </c>
      <c r="M45" s="206">
        <v>41666</v>
      </c>
      <c r="N45" s="206">
        <v>39949</v>
      </c>
      <c r="O45" s="206">
        <v>38621</v>
      </c>
      <c r="P45" s="206">
        <v>36297</v>
      </c>
      <c r="Q45" s="206">
        <v>29589</v>
      </c>
      <c r="R45" s="206">
        <v>27020</v>
      </c>
      <c r="S45" s="193">
        <v>24698</v>
      </c>
      <c r="T45" s="214">
        <v>27077</v>
      </c>
      <c r="U45" s="102"/>
      <c r="V45" s="193">
        <v>48216</v>
      </c>
      <c r="W45" s="206">
        <v>55472</v>
      </c>
      <c r="X45" s="214">
        <v>51775</v>
      </c>
      <c r="Y45" s="101"/>
      <c r="Z45" s="193">
        <v>302766</v>
      </c>
      <c r="AA45" s="206">
        <v>410723</v>
      </c>
      <c r="AB45" s="214">
        <v>410524</v>
      </c>
      <c r="AC45" s="92"/>
      <c r="AD45" s="28"/>
      <c r="AE45" s="28"/>
      <c r="AF45" s="28"/>
      <c r="AG45" s="28"/>
      <c r="AH45" s="28"/>
      <c r="AI45" s="28"/>
      <c r="AJ45" s="28"/>
      <c r="AK45" s="28"/>
      <c r="AL45" s="28"/>
      <c r="AM45" s="28"/>
      <c r="AN45" s="28"/>
      <c r="AO45" s="28"/>
      <c r="AP45" s="28"/>
      <c r="AQ45" s="28"/>
      <c r="AR45" s="28"/>
    </row>
    <row r="46" spans="2:44" ht="15.75" customHeight="1">
      <c r="B46" s="94" t="s">
        <v>62</v>
      </c>
      <c r="C46" s="188">
        <v>5.42104544834174</v>
      </c>
      <c r="D46" s="201">
        <v>-0.547990245773625</v>
      </c>
      <c r="E46" s="201">
        <v>-11.3544444111567</v>
      </c>
      <c r="F46" s="201">
        <v>-9.25272879932829</v>
      </c>
      <c r="G46" s="188">
        <v>-6.58143581208866</v>
      </c>
      <c r="H46" s="201">
        <v>-6.74037335537645</v>
      </c>
      <c r="I46" s="201">
        <v>-10.9558673394977</v>
      </c>
      <c r="J46" s="201">
        <v>0.372537115734863</v>
      </c>
      <c r="K46" s="201">
        <v>-2.66037630506392</v>
      </c>
      <c r="L46" s="201">
        <v>-5.10900570497147</v>
      </c>
      <c r="M46" s="201">
        <v>-3.38405414486631</v>
      </c>
      <c r="N46" s="201">
        <v>-4.55831184760569</v>
      </c>
      <c r="O46" s="201">
        <v>-4.95585303332383</v>
      </c>
      <c r="P46" s="201">
        <v>-6.05284183265834</v>
      </c>
      <c r="Q46" s="201">
        <v>1.8621785122849701</v>
      </c>
      <c r="R46" s="201">
        <v>2.75351591413767</v>
      </c>
      <c r="S46" s="188">
        <v>2.90711798526196</v>
      </c>
      <c r="T46" s="210">
        <v>-6.29316393987517</v>
      </c>
      <c r="U46" s="95"/>
      <c r="V46" s="188">
        <v>15.0489464078314</v>
      </c>
      <c r="W46" s="201">
        <v>-6.6646235938852</v>
      </c>
      <c r="X46" s="210">
        <v>-1.90439401255432</v>
      </c>
      <c r="Y46" s="91"/>
      <c r="Z46" s="188">
        <v>35.6569099568643</v>
      </c>
      <c r="AA46" s="201">
        <v>-0.0484511459061216</v>
      </c>
      <c r="AB46" s="210">
        <v>-3.3160058851614</v>
      </c>
      <c r="AC46" s="92"/>
      <c r="AD46" s="28"/>
      <c r="AE46" s="28"/>
      <c r="AF46" s="28"/>
      <c r="AG46" s="28"/>
      <c r="AH46" s="28"/>
      <c r="AI46" s="28"/>
      <c r="AJ46" s="28"/>
      <c r="AK46" s="28"/>
      <c r="AL46" s="28"/>
      <c r="AM46" s="28"/>
      <c r="AN46" s="28"/>
      <c r="AO46" s="28"/>
      <c r="AP46" s="28"/>
      <c r="AQ46" s="28"/>
      <c r="AR46" s="28"/>
    </row>
    <row r="47" spans="1:44" ht="18" customHeight="1">
      <c r="A47" s="78"/>
      <c r="B47" s="79"/>
      <c r="U47" s="35"/>
      <c r="X47" s="221"/>
      <c r="Y47" s="35"/>
      <c r="AB47" s="221"/>
      <c r="AC47" s="96"/>
      <c r="AD47" s="28"/>
      <c r="AE47" s="28"/>
      <c r="AF47" s="28"/>
      <c r="AG47" s="28"/>
      <c r="AH47" s="28"/>
      <c r="AI47" s="28"/>
      <c r="AJ47" s="28"/>
      <c r="AK47" s="28"/>
      <c r="AL47" s="28"/>
      <c r="AM47" s="28"/>
      <c r="AN47" s="28"/>
      <c r="AO47" s="28"/>
      <c r="AP47" s="28"/>
      <c r="AQ47" s="28"/>
      <c r="AR47" s="28"/>
    </row>
    <row r="48" spans="1:50" ht="15.75" customHeight="1">
      <c r="A48" s="81"/>
      <c r="B48" s="267" t="s">
        <v>65</v>
      </c>
      <c r="C48" s="269">
        <v>2022</v>
      </c>
      <c r="D48" s="270"/>
      <c r="E48" s="270"/>
      <c r="F48" s="270"/>
      <c r="G48" s="269">
        <v>2023</v>
      </c>
      <c r="H48" s="270"/>
      <c r="I48" s="270"/>
      <c r="J48" s="270"/>
      <c r="K48" s="270"/>
      <c r="L48" s="270"/>
      <c r="M48" s="270"/>
      <c r="N48" s="270"/>
      <c r="O48" s="270"/>
      <c r="P48" s="270"/>
      <c r="Q48" s="270"/>
      <c r="R48" s="270"/>
      <c r="S48" s="269">
        <v>2024</v>
      </c>
      <c r="T48" s="271"/>
      <c r="U48" s="82"/>
      <c r="V48" s="272" t="s">
        <v>46</v>
      </c>
      <c r="W48" s="273"/>
      <c r="X48" s="274"/>
      <c r="Y48" s="82"/>
      <c r="Z48" s="275" t="s">
        <v>47</v>
      </c>
      <c r="AA48" s="276"/>
      <c r="AB48" s="277"/>
      <c r="AC48" s="83"/>
      <c r="AD48" s="84"/>
      <c r="AE48" s="84"/>
      <c r="AF48" s="84"/>
      <c r="AG48" s="84"/>
      <c r="AH48" s="85"/>
      <c r="AI48" s="85"/>
      <c r="AJ48" s="85"/>
      <c r="AK48" s="85"/>
      <c r="AL48" s="85"/>
      <c r="AM48" s="85"/>
      <c r="AN48" s="85"/>
      <c r="AO48" s="85"/>
      <c r="AP48" s="85"/>
      <c r="AQ48" s="85"/>
      <c r="AR48" s="85"/>
      <c r="AS48" s="81"/>
      <c r="AT48" s="81"/>
      <c r="AU48" s="81"/>
      <c r="AV48" s="81"/>
      <c r="AW48" s="81"/>
      <c r="AX48" s="81"/>
    </row>
    <row r="49" spans="1:50" ht="15.75" customHeight="1">
      <c r="A49" s="86"/>
      <c r="B49" s="268"/>
      <c r="C49" s="189" t="s">
        <v>48</v>
      </c>
      <c r="D49" s="202" t="s">
        <v>49</v>
      </c>
      <c r="E49" s="202" t="s">
        <v>50</v>
      </c>
      <c r="F49" s="202" t="s">
        <v>51</v>
      </c>
      <c r="G49" s="189" t="s">
        <v>52</v>
      </c>
      <c r="H49" s="202" t="s">
        <v>53</v>
      </c>
      <c r="I49" s="202" t="s">
        <v>54</v>
      </c>
      <c r="J49" s="202" t="s">
        <v>55</v>
      </c>
      <c r="K49" s="202" t="s">
        <v>56</v>
      </c>
      <c r="L49" s="202" t="s">
        <v>57</v>
      </c>
      <c r="M49" s="202" t="s">
        <v>58</v>
      </c>
      <c r="N49" s="202" t="s">
        <v>59</v>
      </c>
      <c r="O49" s="202" t="s">
        <v>48</v>
      </c>
      <c r="P49" s="202" t="s">
        <v>49</v>
      </c>
      <c r="Q49" s="202" t="s">
        <v>50</v>
      </c>
      <c r="R49" s="202" t="s">
        <v>51</v>
      </c>
      <c r="S49" s="189" t="s">
        <v>52</v>
      </c>
      <c r="T49" s="202" t="s">
        <v>53</v>
      </c>
      <c r="U49" s="87"/>
      <c r="V49" s="185">
        <v>2022</v>
      </c>
      <c r="W49" s="198">
        <v>2023</v>
      </c>
      <c r="X49" s="218">
        <v>2024</v>
      </c>
      <c r="Y49" s="100"/>
      <c r="Z49" s="185">
        <v>2022</v>
      </c>
      <c r="AA49" s="198">
        <v>2023</v>
      </c>
      <c r="AB49" s="218">
        <v>2024</v>
      </c>
      <c r="AC49" s="88"/>
      <c r="AD49" s="84"/>
      <c r="AE49" s="84"/>
      <c r="AF49" s="84"/>
      <c r="AG49" s="84"/>
      <c r="AH49" s="89"/>
      <c r="AI49" s="89"/>
      <c r="AJ49" s="89"/>
      <c r="AK49" s="89"/>
      <c r="AL49" s="89"/>
      <c r="AM49" s="89"/>
      <c r="AN49" s="89"/>
      <c r="AO49" s="89"/>
      <c r="AP49" s="89"/>
      <c r="AQ49" s="89"/>
      <c r="AR49" s="89"/>
      <c r="AS49" s="86"/>
      <c r="AT49" s="86"/>
      <c r="AU49" s="86"/>
      <c r="AV49" s="86"/>
      <c r="AW49" s="86"/>
      <c r="AX49" s="86"/>
    </row>
    <row r="50" spans="2:44" ht="15.75" customHeight="1">
      <c r="B50" s="90" t="s">
        <v>60</v>
      </c>
      <c r="C50" s="192">
        <v>5367730.48</v>
      </c>
      <c r="D50" s="205">
        <v>4675700.01999999</v>
      </c>
      <c r="E50" s="205">
        <v>3494337.3</v>
      </c>
      <c r="F50" s="205">
        <v>3072537.93</v>
      </c>
      <c r="G50" s="192">
        <v>2645084.14</v>
      </c>
      <c r="H50" s="205">
        <v>3092193.67</v>
      </c>
      <c r="I50" s="205">
        <v>3468688.09</v>
      </c>
      <c r="J50" s="205">
        <v>4497780.04999999</v>
      </c>
      <c r="K50" s="205">
        <v>4606186.96</v>
      </c>
      <c r="L50" s="205">
        <v>5262818.74</v>
      </c>
      <c r="M50" s="205">
        <v>5745609.89</v>
      </c>
      <c r="N50" s="205">
        <v>5494498.44</v>
      </c>
      <c r="O50" s="205">
        <v>4904965.3</v>
      </c>
      <c r="P50" s="205">
        <v>4313708.64999999</v>
      </c>
      <c r="Q50" s="205">
        <v>3445089.33</v>
      </c>
      <c r="R50" s="205">
        <v>2980226.06</v>
      </c>
      <c r="S50" s="192">
        <v>2579460.11</v>
      </c>
      <c r="T50" s="213">
        <v>2612056</v>
      </c>
      <c r="U50" s="102"/>
      <c r="V50" s="192">
        <v>5978277.48</v>
      </c>
      <c r="W50" s="205">
        <v>5737277.81</v>
      </c>
      <c r="X50" s="213">
        <v>5191516.11</v>
      </c>
      <c r="Y50" s="101"/>
      <c r="Z50" s="192">
        <v>49168390.35</v>
      </c>
      <c r="AA50" s="205">
        <v>53318458.86</v>
      </c>
      <c r="AB50" s="213">
        <v>49911087.62</v>
      </c>
      <c r="AC50" s="92"/>
      <c r="AD50" s="28"/>
      <c r="AE50" s="28"/>
      <c r="AF50" s="28"/>
      <c r="AG50" s="28"/>
      <c r="AH50" s="28"/>
      <c r="AI50" s="28"/>
      <c r="AJ50" s="28"/>
      <c r="AK50" s="28"/>
      <c r="AL50" s="28"/>
      <c r="AM50" s="28"/>
      <c r="AN50" s="28"/>
      <c r="AO50" s="28"/>
      <c r="AP50" s="28"/>
      <c r="AQ50" s="28"/>
      <c r="AR50" s="28"/>
    </row>
    <row r="51" spans="2:44" ht="15.75" customHeight="1">
      <c r="B51" s="93" t="s">
        <v>61</v>
      </c>
      <c r="C51" s="193">
        <v>4822095.29999999</v>
      </c>
      <c r="D51" s="206">
        <v>4505680.54999999</v>
      </c>
      <c r="E51" s="206">
        <v>3781661.79</v>
      </c>
      <c r="F51" s="206">
        <v>3373633.27</v>
      </c>
      <c r="G51" s="193">
        <v>2749943.33</v>
      </c>
      <c r="H51" s="206">
        <v>3228334.15</v>
      </c>
      <c r="I51" s="206">
        <v>3909606.64</v>
      </c>
      <c r="J51" s="206">
        <v>4538788.22</v>
      </c>
      <c r="K51" s="206">
        <v>4685138.91</v>
      </c>
      <c r="L51" s="206">
        <v>5615024.05</v>
      </c>
      <c r="M51" s="206">
        <v>6404018.69999999</v>
      </c>
      <c r="N51" s="206">
        <v>5818298.79999999</v>
      </c>
      <c r="O51" s="206">
        <v>5367730.48</v>
      </c>
      <c r="P51" s="206">
        <v>4675700.01999999</v>
      </c>
      <c r="Q51" s="206">
        <v>3494337.3</v>
      </c>
      <c r="R51" s="206">
        <v>3072537.93</v>
      </c>
      <c r="S51" s="193">
        <v>2645084.14</v>
      </c>
      <c r="T51" s="214">
        <v>3092193.67</v>
      </c>
      <c r="U51" s="102"/>
      <c r="V51" s="193">
        <v>4305052.33</v>
      </c>
      <c r="W51" s="206">
        <v>5978277.48</v>
      </c>
      <c r="X51" s="214">
        <v>5737277.81</v>
      </c>
      <c r="Y51" s="101"/>
      <c r="Z51" s="193">
        <v>28748269.06</v>
      </c>
      <c r="AA51" s="206">
        <v>49168390.35</v>
      </c>
      <c r="AB51" s="214">
        <v>53318458.86</v>
      </c>
      <c r="AC51" s="92"/>
      <c r="AD51" s="28"/>
      <c r="AE51" s="28"/>
      <c r="AF51" s="28"/>
      <c r="AG51" s="28"/>
      <c r="AH51" s="28"/>
      <c r="AI51" s="28"/>
      <c r="AJ51" s="28"/>
      <c r="AK51" s="28"/>
      <c r="AL51" s="28"/>
      <c r="AM51" s="28"/>
      <c r="AN51" s="28"/>
      <c r="AO51" s="28"/>
      <c r="AP51" s="28"/>
      <c r="AQ51" s="28"/>
      <c r="AR51" s="28"/>
    </row>
    <row r="52" spans="2:44" ht="15.75" customHeight="1">
      <c r="B52" s="94" t="s">
        <v>62</v>
      </c>
      <c r="C52" s="188">
        <v>11.315313075625</v>
      </c>
      <c r="D52" s="201">
        <v>3.77344705451876</v>
      </c>
      <c r="E52" s="201">
        <v>-7.59783677006187</v>
      </c>
      <c r="F52" s="201">
        <v>-8.92495763180566</v>
      </c>
      <c r="G52" s="188">
        <v>-3.81314003296206</v>
      </c>
      <c r="H52" s="201">
        <v>-4.2170504561927</v>
      </c>
      <c r="I52" s="201">
        <v>-11.277823847772</v>
      </c>
      <c r="J52" s="201">
        <v>-0.903504812568672</v>
      </c>
      <c r="K52" s="201">
        <v>-1.6851570789392</v>
      </c>
      <c r="L52" s="201">
        <v>-6.27255211845441</v>
      </c>
      <c r="M52" s="201">
        <v>-10.2811818772484</v>
      </c>
      <c r="N52" s="201">
        <v>-5.56520679206093</v>
      </c>
      <c r="O52" s="201">
        <v>-8.62124470899291</v>
      </c>
      <c r="P52" s="201">
        <v>-7.74197165026853</v>
      </c>
      <c r="Q52" s="201">
        <v>-1.40936508905422</v>
      </c>
      <c r="R52" s="201">
        <v>-3.00441758907757</v>
      </c>
      <c r="S52" s="188">
        <v>-2.48098081295818</v>
      </c>
      <c r="T52" s="210">
        <v>-15.5274126151354</v>
      </c>
      <c r="U52" s="95"/>
      <c r="V52" s="188">
        <v>38.8665461355727</v>
      </c>
      <c r="W52" s="201">
        <v>-4.03125600653785</v>
      </c>
      <c r="X52" s="210">
        <v>-9.51255487487017</v>
      </c>
      <c r="Y52" s="91"/>
      <c r="Z52" s="188">
        <v>71.0307853574819</v>
      </c>
      <c r="AA52" s="201">
        <v>8.44052140096142</v>
      </c>
      <c r="AB52" s="210">
        <v>-6.39060339111984</v>
      </c>
      <c r="AC52" s="92"/>
      <c r="AD52" s="28"/>
      <c r="AE52" s="28"/>
      <c r="AF52" s="28"/>
      <c r="AG52" s="28"/>
      <c r="AH52" s="28"/>
      <c r="AI52" s="28"/>
      <c r="AJ52" s="28"/>
      <c r="AK52" s="28"/>
      <c r="AL52" s="28"/>
      <c r="AM52" s="28"/>
      <c r="AN52" s="28"/>
      <c r="AO52" s="28"/>
      <c r="AP52" s="28"/>
      <c r="AQ52" s="28"/>
      <c r="AR52" s="28"/>
    </row>
    <row r="53" spans="1:44" ht="18" customHeight="1">
      <c r="A53" s="78"/>
      <c r="B53" s="79"/>
      <c r="U53" s="35"/>
      <c r="X53" s="222"/>
      <c r="Y53" s="35"/>
      <c r="AB53" s="222"/>
      <c r="AC53" s="96"/>
      <c r="AD53" s="28"/>
      <c r="AE53" s="28"/>
      <c r="AF53" s="28"/>
      <c r="AG53" s="28"/>
      <c r="AH53" s="28"/>
      <c r="AI53" s="28"/>
      <c r="AJ53" s="28"/>
      <c r="AK53" s="28"/>
      <c r="AL53" s="28"/>
      <c r="AM53" s="28"/>
      <c r="AN53" s="28"/>
      <c r="AO53" s="28"/>
      <c r="AP53" s="28"/>
      <c r="AQ53" s="28"/>
      <c r="AR53" s="28"/>
    </row>
    <row r="54" spans="1:50" ht="15.75" customHeight="1">
      <c r="A54" s="81"/>
      <c r="B54" s="265" t="s">
        <v>66</v>
      </c>
      <c r="C54" s="269">
        <v>2022</v>
      </c>
      <c r="D54" s="270"/>
      <c r="E54" s="270"/>
      <c r="F54" s="270"/>
      <c r="G54" s="269">
        <v>2023</v>
      </c>
      <c r="H54" s="270"/>
      <c r="I54" s="270"/>
      <c r="J54" s="270"/>
      <c r="K54" s="270"/>
      <c r="L54" s="270"/>
      <c r="M54" s="270"/>
      <c r="N54" s="270"/>
      <c r="O54" s="270"/>
      <c r="P54" s="270"/>
      <c r="Q54" s="270"/>
      <c r="R54" s="270"/>
      <c r="S54" s="269">
        <v>2024</v>
      </c>
      <c r="T54" s="271"/>
      <c r="U54" s="103"/>
      <c r="V54" s="278"/>
      <c r="W54" s="279"/>
      <c r="X54" s="279"/>
      <c r="Y54" s="104"/>
      <c r="Z54" s="280"/>
      <c r="AA54" s="281"/>
      <c r="AB54" s="281"/>
      <c r="AC54" s="83"/>
      <c r="AD54" s="84"/>
      <c r="AE54" s="84"/>
      <c r="AF54" s="84"/>
      <c r="AG54" s="84"/>
      <c r="AH54" s="85"/>
      <c r="AI54" s="85"/>
      <c r="AJ54" s="85"/>
      <c r="AK54" s="85"/>
      <c r="AL54" s="85"/>
      <c r="AM54" s="85"/>
      <c r="AN54" s="85"/>
      <c r="AO54" s="85"/>
      <c r="AP54" s="85"/>
      <c r="AQ54" s="85"/>
      <c r="AR54" s="85"/>
      <c r="AS54" s="81"/>
      <c r="AT54" s="81"/>
      <c r="AU54" s="81"/>
      <c r="AV54" s="81"/>
      <c r="AW54" s="81"/>
      <c r="AX54" s="81"/>
    </row>
    <row r="55" spans="1:50" ht="15.75" customHeight="1">
      <c r="A55" s="86"/>
      <c r="B55" s="266"/>
      <c r="C55" s="189" t="s">
        <v>48</v>
      </c>
      <c r="D55" s="202" t="s">
        <v>49</v>
      </c>
      <c r="E55" s="202" t="s">
        <v>50</v>
      </c>
      <c r="F55" s="202" t="s">
        <v>51</v>
      </c>
      <c r="G55" s="189" t="s">
        <v>52</v>
      </c>
      <c r="H55" s="202" t="s">
        <v>53</v>
      </c>
      <c r="I55" s="202" t="s">
        <v>54</v>
      </c>
      <c r="J55" s="202" t="s">
        <v>55</v>
      </c>
      <c r="K55" s="202" t="s">
        <v>56</v>
      </c>
      <c r="L55" s="202" t="s">
        <v>57</v>
      </c>
      <c r="M55" s="202" t="s">
        <v>58</v>
      </c>
      <c r="N55" s="202" t="s">
        <v>59</v>
      </c>
      <c r="O55" s="202" t="s">
        <v>48</v>
      </c>
      <c r="P55" s="202" t="s">
        <v>49</v>
      </c>
      <c r="Q55" s="202" t="s">
        <v>50</v>
      </c>
      <c r="R55" s="202" t="s">
        <v>51</v>
      </c>
      <c r="S55" s="189" t="s">
        <v>52</v>
      </c>
      <c r="T55" s="202" t="s">
        <v>53</v>
      </c>
      <c r="U55" s="105"/>
      <c r="V55" s="106"/>
      <c r="W55" s="106"/>
      <c r="X55" s="106"/>
      <c r="Y55" s="106"/>
      <c r="Z55" s="106"/>
      <c r="AA55" s="106"/>
      <c r="AB55" s="106"/>
      <c r="AC55" s="88"/>
      <c r="AD55" s="84"/>
      <c r="AE55" s="84"/>
      <c r="AF55" s="84"/>
      <c r="AG55" s="84"/>
      <c r="AH55" s="89"/>
      <c r="AI55" s="89"/>
      <c r="AJ55" s="89"/>
      <c r="AK55" s="89"/>
      <c r="AL55" s="89"/>
      <c r="AM55" s="89"/>
      <c r="AN55" s="89"/>
      <c r="AO55" s="89"/>
      <c r="AP55" s="89"/>
      <c r="AQ55" s="89"/>
      <c r="AR55" s="89"/>
      <c r="AS55" s="86"/>
      <c r="AT55" s="86"/>
      <c r="AU55" s="86"/>
      <c r="AV55" s="86"/>
      <c r="AW55" s="86"/>
      <c r="AX55" s="86"/>
    </row>
    <row r="56" spans="2:44" ht="15.75" customHeight="1">
      <c r="B56" s="90" t="s">
        <v>67</v>
      </c>
      <c r="C56" s="194">
        <v>25</v>
      </c>
      <c r="D56" s="207">
        <v>25</v>
      </c>
      <c r="E56" s="207">
        <v>25</v>
      </c>
      <c r="F56" s="207">
        <v>25</v>
      </c>
      <c r="G56" s="194">
        <v>25</v>
      </c>
      <c r="H56" s="207">
        <v>25</v>
      </c>
      <c r="I56" s="207">
        <v>25</v>
      </c>
      <c r="J56" s="207">
        <v>25</v>
      </c>
      <c r="K56" s="207">
        <v>25</v>
      </c>
      <c r="L56" s="207">
        <v>25</v>
      </c>
      <c r="M56" s="207">
        <v>25</v>
      </c>
      <c r="N56" s="207">
        <v>25</v>
      </c>
      <c r="O56" s="207">
        <v>25</v>
      </c>
      <c r="P56" s="207">
        <v>25</v>
      </c>
      <c r="Q56" s="207">
        <v>25</v>
      </c>
      <c r="R56" s="207">
        <v>25</v>
      </c>
      <c r="S56" s="194">
        <v>25</v>
      </c>
      <c r="T56" s="215">
        <v>25</v>
      </c>
      <c r="U56" s="99"/>
      <c r="V56" s="217"/>
      <c r="W56" s="217"/>
      <c r="X56" s="217"/>
      <c r="Y56" s="99"/>
      <c r="Z56" s="217"/>
      <c r="AA56" s="217"/>
      <c r="AB56" s="217"/>
      <c r="AC56" s="92"/>
      <c r="AD56" s="28"/>
      <c r="AE56" s="28"/>
      <c r="AF56" s="28"/>
      <c r="AG56" s="28"/>
      <c r="AH56" s="28"/>
      <c r="AI56" s="28"/>
      <c r="AJ56" s="28"/>
      <c r="AK56" s="28"/>
      <c r="AL56" s="28"/>
      <c r="AM56" s="28"/>
      <c r="AN56" s="28"/>
      <c r="AO56" s="28"/>
      <c r="AP56" s="28"/>
      <c r="AQ56" s="28"/>
      <c r="AR56" s="28"/>
    </row>
    <row r="57" spans="2:44" ht="15.75" customHeight="1">
      <c r="B57" s="93" t="s">
        <v>68</v>
      </c>
      <c r="C57" s="195">
        <v>1695</v>
      </c>
      <c r="D57" s="208">
        <v>1695</v>
      </c>
      <c r="E57" s="208">
        <v>1695</v>
      </c>
      <c r="F57" s="208">
        <v>1695</v>
      </c>
      <c r="G57" s="195">
        <v>1695</v>
      </c>
      <c r="H57" s="208">
        <v>1695</v>
      </c>
      <c r="I57" s="208">
        <v>1695</v>
      </c>
      <c r="J57" s="208">
        <v>1695</v>
      </c>
      <c r="K57" s="208">
        <v>1695</v>
      </c>
      <c r="L57" s="208">
        <v>1695</v>
      </c>
      <c r="M57" s="208">
        <v>1695</v>
      </c>
      <c r="N57" s="208">
        <v>1695</v>
      </c>
      <c r="O57" s="208">
        <v>1694</v>
      </c>
      <c r="P57" s="208">
        <v>1694</v>
      </c>
      <c r="Q57" s="208">
        <v>1694</v>
      </c>
      <c r="R57" s="208">
        <v>1694</v>
      </c>
      <c r="S57" s="195">
        <v>1694</v>
      </c>
      <c r="T57" s="216">
        <v>1694</v>
      </c>
      <c r="U57" s="99"/>
      <c r="V57" s="217"/>
      <c r="W57" s="217"/>
      <c r="X57" s="217"/>
      <c r="Y57" s="99"/>
      <c r="Z57" s="217"/>
      <c r="AA57" s="217"/>
      <c r="AB57" s="217"/>
      <c r="AC57" s="92"/>
      <c r="AD57" s="28"/>
      <c r="AE57" s="28"/>
      <c r="AF57" s="28"/>
      <c r="AG57" s="28"/>
      <c r="AH57" s="28"/>
      <c r="AI57" s="28"/>
      <c r="AJ57" s="28"/>
      <c r="AK57" s="28"/>
      <c r="AL57" s="28"/>
      <c r="AM57" s="28"/>
      <c r="AN57" s="28"/>
      <c r="AO57" s="28"/>
      <c r="AP57" s="28"/>
      <c r="AQ57" s="28"/>
      <c r="AR57" s="28"/>
    </row>
    <row r="58" spans="2:44" ht="15.75" customHeight="1">
      <c r="B58" s="94" t="s">
        <v>69</v>
      </c>
      <c r="C58" s="188">
        <v>74.8082595870206</v>
      </c>
      <c r="D58" s="201">
        <v>74.8082595870206</v>
      </c>
      <c r="E58" s="201">
        <v>74.8082595870206</v>
      </c>
      <c r="F58" s="201">
        <v>74.8082595870206</v>
      </c>
      <c r="G58" s="188">
        <v>74.8082595870206</v>
      </c>
      <c r="H58" s="201">
        <v>74.8082595870206</v>
      </c>
      <c r="I58" s="201">
        <v>74.8082595870206</v>
      </c>
      <c r="J58" s="201">
        <v>74.8082595870206</v>
      </c>
      <c r="K58" s="201">
        <v>74.8082595870206</v>
      </c>
      <c r="L58" s="201">
        <v>74.8082595870206</v>
      </c>
      <c r="M58" s="201">
        <v>74.8082595870206</v>
      </c>
      <c r="N58" s="201">
        <v>74.8082595870206</v>
      </c>
      <c r="O58" s="201">
        <v>74.793388429752</v>
      </c>
      <c r="P58" s="201">
        <v>74.793388429752</v>
      </c>
      <c r="Q58" s="201">
        <v>76.741440377804</v>
      </c>
      <c r="R58" s="201">
        <v>76.741440377804</v>
      </c>
      <c r="S58" s="188">
        <v>76.741440377804</v>
      </c>
      <c r="T58" s="210">
        <v>76.741440377804</v>
      </c>
      <c r="U58" s="99"/>
      <c r="V58" s="99"/>
      <c r="W58" s="99"/>
      <c r="X58" s="99"/>
      <c r="Y58" s="99"/>
      <c r="Z58" s="99"/>
      <c r="AA58" s="99"/>
      <c r="AB58" s="99"/>
      <c r="AC58" s="92"/>
      <c r="AD58" s="28"/>
      <c r="AE58" s="28"/>
      <c r="AF58" s="28"/>
      <c r="AG58" s="28"/>
      <c r="AH58" s="28"/>
      <c r="AI58" s="28"/>
      <c r="AJ58" s="28"/>
      <c r="AK58" s="28"/>
      <c r="AL58" s="28"/>
      <c r="AM58" s="28"/>
      <c r="AN58" s="28"/>
      <c r="AO58" s="28"/>
      <c r="AP58" s="28"/>
      <c r="AQ58" s="28"/>
      <c r="AR58" s="28"/>
    </row>
    <row r="59" spans="3:44" ht="12.75">
      <c r="C59" s="196"/>
      <c r="D59" s="196"/>
      <c r="E59" s="196"/>
      <c r="F59" s="196"/>
      <c r="G59" s="196"/>
      <c r="H59" s="196"/>
      <c r="I59" s="196"/>
      <c r="J59" s="196"/>
      <c r="K59" s="196"/>
      <c r="L59" s="196"/>
      <c r="M59" s="196"/>
      <c r="N59" s="196"/>
      <c r="O59" s="196"/>
      <c r="P59" s="196"/>
      <c r="Q59" s="196"/>
      <c r="R59" s="196"/>
      <c r="S59" s="196"/>
      <c r="T59" s="196"/>
      <c r="AD59" s="28"/>
      <c r="AE59" s="28"/>
      <c r="AF59" s="28"/>
      <c r="AG59" s="28"/>
      <c r="AH59" s="28"/>
      <c r="AI59" s="28"/>
      <c r="AJ59" s="28"/>
      <c r="AK59" s="28"/>
      <c r="AL59" s="28"/>
      <c r="AM59" s="28"/>
      <c r="AN59" s="28"/>
      <c r="AO59" s="28"/>
      <c r="AP59" s="28"/>
      <c r="AQ59" s="28"/>
      <c r="AR59" s="28"/>
    </row>
    <row r="60" spans="2:44" ht="15.75" customHeight="1">
      <c r="B60" s="226" t="s">
        <v>43</v>
      </c>
      <c r="C60" s="197"/>
      <c r="D60" s="197"/>
      <c r="E60" s="197"/>
      <c r="F60" s="197"/>
      <c r="Z60" s="223"/>
      <c r="AA60" s="224"/>
      <c r="AD60" s="28"/>
      <c r="AE60" s="28"/>
      <c r="AF60" s="28"/>
      <c r="AG60" s="28"/>
      <c r="AH60" s="28"/>
      <c r="AI60" s="28"/>
      <c r="AJ60" s="28"/>
      <c r="AK60" s="28"/>
      <c r="AL60" s="28"/>
      <c r="AM60" s="28"/>
      <c r="AN60" s="28"/>
      <c r="AO60" s="28"/>
      <c r="AP60" s="28"/>
      <c r="AQ60" s="28"/>
      <c r="AR60" s="28"/>
    </row>
    <row r="61" spans="1:44" ht="12.75">
      <c r="A61" s="227"/>
      <c r="B61" s="282" t="s">
        <v>10</v>
      </c>
      <c r="C61" s="283"/>
      <c r="D61" s="283"/>
      <c r="E61" s="283"/>
      <c r="F61" s="283"/>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
      <c r="AE61" s="28"/>
      <c r="AF61" s="28"/>
      <c r="AG61" s="28"/>
      <c r="AH61" s="28"/>
      <c r="AI61" s="28"/>
      <c r="AJ61" s="28"/>
      <c r="AK61" s="28"/>
      <c r="AL61" s="28"/>
      <c r="AM61" s="28"/>
      <c r="AN61" s="28"/>
      <c r="AO61" s="28"/>
      <c r="AP61" s="28"/>
      <c r="AQ61" s="28"/>
      <c r="AR61" s="28"/>
    </row>
    <row r="62" spans="1:44" ht="12.75">
      <c r="A62" s="2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
      <c r="AE62" s="28"/>
      <c r="AF62" s="28"/>
      <c r="AG62" s="28"/>
      <c r="AH62" s="28"/>
      <c r="AI62" s="28"/>
      <c r="AJ62" s="28"/>
      <c r="AK62" s="28"/>
      <c r="AL62" s="28"/>
      <c r="AM62" s="28"/>
      <c r="AN62" s="28"/>
      <c r="AO62" s="28"/>
      <c r="AP62" s="28"/>
      <c r="AQ62" s="28"/>
      <c r="AR62" s="28"/>
    </row>
    <row r="63" spans="1:44" ht="12.75">
      <c r="A63" s="25"/>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
      <c r="AE63" s="28"/>
      <c r="AF63" s="28"/>
      <c r="AG63" s="28"/>
      <c r="AH63" s="28"/>
      <c r="AI63" s="28"/>
      <c r="AJ63" s="28"/>
      <c r="AK63" s="28"/>
      <c r="AL63" s="28"/>
      <c r="AM63" s="28"/>
      <c r="AN63" s="28"/>
      <c r="AO63" s="28"/>
      <c r="AP63" s="28"/>
      <c r="AQ63" s="28"/>
      <c r="AR63" s="28"/>
    </row>
    <row r="64" spans="1:44" ht="12.75">
      <c r="A64" s="28"/>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28"/>
      <c r="AE64" s="28"/>
      <c r="AF64" s="28"/>
      <c r="AG64" s="28"/>
      <c r="AH64" s="28"/>
      <c r="AI64" s="28"/>
      <c r="AJ64" s="28"/>
      <c r="AK64" s="28"/>
      <c r="AL64" s="28"/>
      <c r="AM64" s="28"/>
      <c r="AN64" s="28"/>
      <c r="AO64" s="28"/>
      <c r="AP64" s="28"/>
      <c r="AQ64" s="28"/>
      <c r="AR64" s="28"/>
    </row>
    <row r="65" spans="1:44" ht="12.75">
      <c r="A65" s="28"/>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28"/>
      <c r="AE65" s="28"/>
      <c r="AF65" s="28"/>
      <c r="AG65" s="28"/>
      <c r="AH65" s="28"/>
      <c r="AI65" s="28"/>
      <c r="AJ65" s="28"/>
      <c r="AK65" s="28"/>
      <c r="AL65" s="28"/>
      <c r="AM65" s="28"/>
      <c r="AN65" s="28"/>
      <c r="AO65" s="28"/>
      <c r="AP65" s="28"/>
      <c r="AQ65" s="28"/>
      <c r="AR65" s="28"/>
    </row>
    <row r="66" spans="1:44" ht="12.75">
      <c r="A66" s="28"/>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28"/>
      <c r="AE66" s="28"/>
      <c r="AF66" s="28"/>
      <c r="AG66" s="28"/>
      <c r="AH66" s="28"/>
      <c r="AI66" s="28"/>
      <c r="AJ66" s="28"/>
      <c r="AK66" s="28"/>
      <c r="AL66" s="28"/>
      <c r="AM66" s="28"/>
      <c r="AN66" s="28"/>
      <c r="AO66" s="28"/>
      <c r="AP66" s="28"/>
      <c r="AQ66" s="28"/>
      <c r="AR66" s="28"/>
    </row>
    <row r="67" spans="1:44" ht="12.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50" ht="12.75">
      <c r="A68" s="84"/>
      <c r="B68" s="107"/>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108"/>
      <c r="AT68" s="108"/>
      <c r="AU68" s="108"/>
      <c r="AV68" s="108"/>
      <c r="AW68" s="108"/>
      <c r="AX68" s="108"/>
    </row>
    <row r="69" spans="1:50" ht="10.5" customHeight="1">
      <c r="A69" s="84"/>
      <c r="B69" s="107"/>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108"/>
      <c r="AT69" s="108"/>
      <c r="AU69" s="108"/>
      <c r="AV69" s="108"/>
      <c r="AW69" s="108"/>
      <c r="AX69" s="108"/>
    </row>
    <row r="70" spans="1:50" ht="12.75">
      <c r="A70" s="84"/>
      <c r="B70" s="107"/>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108"/>
      <c r="AT70" s="108"/>
      <c r="AU70" s="108"/>
      <c r="AV70" s="108"/>
      <c r="AW70" s="108"/>
      <c r="AX70" s="108"/>
    </row>
    <row r="71" spans="1:50" ht="12.75">
      <c r="A71" s="109"/>
      <c r="B71" s="107"/>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10"/>
      <c r="AT71" s="110"/>
      <c r="AU71" s="110"/>
      <c r="AV71" s="110"/>
      <c r="AW71" s="110"/>
      <c r="AX71" s="110"/>
    </row>
    <row r="72" spans="1:50" ht="12.75">
      <c r="A72" s="109"/>
      <c r="B72" s="107"/>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10"/>
      <c r="AT72" s="110"/>
      <c r="AU72" s="110"/>
      <c r="AV72" s="110"/>
      <c r="AW72" s="110"/>
      <c r="AX72" s="110"/>
    </row>
    <row r="73" spans="1:50" ht="12.75">
      <c r="A73" s="109"/>
      <c r="B73" s="107"/>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10"/>
      <c r="AT73" s="110"/>
      <c r="AU73" s="110"/>
      <c r="AV73" s="110"/>
      <c r="AW73" s="110"/>
      <c r="AX73" s="110"/>
    </row>
    <row r="74" spans="1:50" ht="12.75">
      <c r="A74" s="111"/>
      <c r="B74" s="112"/>
      <c r="C74" s="111"/>
      <c r="D74" s="111"/>
      <c r="E74" s="111"/>
      <c r="F74" s="111"/>
      <c r="G74" s="111"/>
      <c r="H74" s="111"/>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10"/>
      <c r="AT74" s="110"/>
      <c r="AU74" s="110"/>
      <c r="AV74" s="110"/>
      <c r="AW74" s="110"/>
      <c r="AX74" s="110"/>
    </row>
    <row r="75" spans="1:50" ht="12.75">
      <c r="A75" s="111"/>
      <c r="B75" s="111"/>
      <c r="C75" s="111"/>
      <c r="D75" s="111"/>
      <c r="E75" s="111"/>
      <c r="F75" s="111"/>
      <c r="G75" s="111"/>
      <c r="H75" s="111"/>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10"/>
      <c r="AT75" s="110"/>
      <c r="AU75" s="110"/>
      <c r="AV75" s="110"/>
      <c r="AW75" s="110"/>
      <c r="AX75" s="110"/>
    </row>
    <row r="76" spans="1:50" ht="12.75">
      <c r="A76" s="111"/>
      <c r="B76" s="111"/>
      <c r="C76" s="111"/>
      <c r="D76" s="111"/>
      <c r="E76" s="111"/>
      <c r="F76" s="111"/>
      <c r="G76" s="111"/>
      <c r="H76" s="111"/>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10"/>
      <c r="AT76" s="110"/>
      <c r="AU76" s="110"/>
      <c r="AV76" s="110"/>
      <c r="AW76" s="110"/>
      <c r="AX76" s="110"/>
    </row>
    <row r="77" spans="1:50" ht="12.7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10"/>
      <c r="AT77" s="110"/>
      <c r="AU77" s="110"/>
      <c r="AV77" s="110"/>
      <c r="AW77" s="110"/>
      <c r="AX77" s="110"/>
    </row>
    <row r="78" spans="1:44"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9:33" ht="12.75">
      <c r="I80" s="26"/>
      <c r="J80" s="26"/>
      <c r="L80" s="26"/>
      <c r="M80" s="26"/>
      <c r="N80" s="26"/>
      <c r="O80" s="26"/>
      <c r="P80" s="26"/>
      <c r="Q80" s="26"/>
      <c r="AD80" s="40"/>
      <c r="AE80" s="40"/>
      <c r="AF80" s="40"/>
      <c r="AG80" s="40"/>
    </row>
    <row r="81" spans="9:33" ht="12.75">
      <c r="I81" s="26"/>
      <c r="J81" s="26"/>
      <c r="L81" s="26"/>
      <c r="M81" s="26"/>
      <c r="N81" s="26"/>
      <c r="O81" s="26"/>
      <c r="P81" s="26"/>
      <c r="Q81" s="26"/>
      <c r="AD81" s="40"/>
      <c r="AE81" s="40"/>
      <c r="AF81" s="40"/>
      <c r="AG81" s="40"/>
    </row>
    <row r="82" spans="9:33" ht="12.75">
      <c r="I82" s="26"/>
      <c r="J82" s="26"/>
      <c r="L82" s="26"/>
      <c r="M82" s="26"/>
      <c r="N82" s="26"/>
      <c r="O82" s="26"/>
      <c r="P82" s="26"/>
      <c r="Q82" s="26"/>
      <c r="AD82" s="40"/>
      <c r="AE82" s="40"/>
      <c r="AF82" s="40"/>
      <c r="AG82" s="40"/>
    </row>
    <row r="83" spans="30:33" ht="12.75">
      <c r="AD83" s="26"/>
      <c r="AE83" s="26"/>
      <c r="AF83" s="26"/>
      <c r="AG83" s="26"/>
    </row>
    <row r="84" spans="30:33" ht="12.75">
      <c r="AD84" s="26"/>
      <c r="AE84" s="26"/>
      <c r="AF84" s="26"/>
      <c r="AG84" s="26"/>
    </row>
    <row r="85" spans="30:33" ht="12.75">
      <c r="AD85" s="26"/>
      <c r="AE85" s="26"/>
      <c r="AF85" s="26"/>
      <c r="AG85" s="26"/>
    </row>
    <row r="86" spans="30:33" ht="12.75">
      <c r="AD86" s="26"/>
      <c r="AE86" s="26"/>
      <c r="AF86" s="26"/>
      <c r="AG86" s="26"/>
    </row>
    <row r="87" spans="30:33" ht="12.75">
      <c r="AD87" s="26"/>
      <c r="AE87" s="26"/>
      <c r="AF87" s="26"/>
      <c r="AG87" s="26"/>
    </row>
    <row r="88" spans="30:33" ht="12.75">
      <c r="AD88" s="26"/>
      <c r="AE88" s="26"/>
      <c r="AF88" s="26"/>
      <c r="AG88" s="26"/>
    </row>
    <row r="89" spans="30:33" ht="12.75">
      <c r="AD89" s="26"/>
      <c r="AE89" s="26"/>
      <c r="AF89" s="26"/>
      <c r="AG89" s="26"/>
    </row>
    <row r="90" spans="30:33" ht="12.75">
      <c r="AD90" s="26"/>
      <c r="AE90" s="26"/>
      <c r="AF90" s="26"/>
      <c r="AG90" s="26"/>
    </row>
    <row r="91" spans="30:33" ht="12.75">
      <c r="AD91" s="26"/>
      <c r="AE91" s="26"/>
      <c r="AF91" s="26"/>
      <c r="AG91" s="26"/>
    </row>
    <row r="92" spans="30:33" ht="12.75">
      <c r="AD92" s="26"/>
      <c r="AE92" s="26"/>
      <c r="AF92" s="26"/>
      <c r="AG92" s="26"/>
    </row>
    <row r="93" spans="30:33" ht="12.75">
      <c r="AD93" s="26"/>
      <c r="AE93" s="26"/>
      <c r="AF93" s="26"/>
      <c r="AG93" s="26"/>
    </row>
    <row r="94" spans="30:33" ht="12.75">
      <c r="AD94" s="26"/>
      <c r="AE94" s="26"/>
      <c r="AF94" s="26"/>
      <c r="AG94" s="26"/>
    </row>
    <row r="95" spans="30:33" ht="12.75">
      <c r="AD95" s="26"/>
      <c r="AE95" s="26"/>
      <c r="AF95" s="26"/>
      <c r="AG95" s="26"/>
    </row>
    <row r="96" spans="30:33" ht="12.75">
      <c r="AD96" s="26"/>
      <c r="AE96" s="26"/>
      <c r="AF96" s="26"/>
      <c r="AG96" s="26"/>
    </row>
    <row r="97" spans="30:33" ht="12.75">
      <c r="AD97" s="26"/>
      <c r="AE97" s="26"/>
      <c r="AF97" s="26"/>
      <c r="AG97" s="26"/>
    </row>
    <row r="98" spans="30:33" ht="12.75">
      <c r="AD98" s="26"/>
      <c r="AE98" s="26"/>
      <c r="AF98" s="26"/>
      <c r="AG98" s="26"/>
    </row>
    <row r="99" spans="30:33" ht="12.75">
      <c r="AD99" s="26"/>
      <c r="AE99" s="26"/>
      <c r="AF99" s="26"/>
      <c r="AG99" s="26"/>
    </row>
    <row r="100" spans="30:33" ht="12.75">
      <c r="AD100" s="26"/>
      <c r="AE100" s="26"/>
      <c r="AF100" s="26"/>
      <c r="AG100" s="26"/>
    </row>
  </sheetData>
  <sheetProtection/>
  <mergeCells count="43">
    <mergeCell ref="Z42:AB42"/>
    <mergeCell ref="V48:X48"/>
    <mergeCell ref="Z48:AB48"/>
    <mergeCell ref="V54:X54"/>
    <mergeCell ref="Z54:AB54"/>
    <mergeCell ref="B61:AC63"/>
    <mergeCell ref="S54:T54"/>
    <mergeCell ref="V18:X18"/>
    <mergeCell ref="Z18:AB18"/>
    <mergeCell ref="V24:X24"/>
    <mergeCell ref="Z24:AB24"/>
    <mergeCell ref="V30:X30"/>
    <mergeCell ref="Z30:AB30"/>
    <mergeCell ref="V36:X36"/>
    <mergeCell ref="Z36:AB36"/>
    <mergeCell ref="V42:X42"/>
    <mergeCell ref="S18:T18"/>
    <mergeCell ref="S24:T24"/>
    <mergeCell ref="S30:T30"/>
    <mergeCell ref="S36:T36"/>
    <mergeCell ref="S42:T42"/>
    <mergeCell ref="S48:T48"/>
    <mergeCell ref="C54:F54"/>
    <mergeCell ref="G18:R18"/>
    <mergeCell ref="G24:R24"/>
    <mergeCell ref="G30:R30"/>
    <mergeCell ref="G36:R36"/>
    <mergeCell ref="G42:R42"/>
    <mergeCell ref="G48:R48"/>
    <mergeCell ref="G54:R54"/>
    <mergeCell ref="C18:F18"/>
    <mergeCell ref="C24:F24"/>
    <mergeCell ref="C30:F30"/>
    <mergeCell ref="C36:F36"/>
    <mergeCell ref="C42:F42"/>
    <mergeCell ref="C48:F48"/>
    <mergeCell ref="B54:B55"/>
    <mergeCell ref="B24:B25"/>
    <mergeCell ref="B42:B43"/>
    <mergeCell ref="B30:B31"/>
    <mergeCell ref="B48:B49"/>
    <mergeCell ref="B18:B19"/>
    <mergeCell ref="B36:B37"/>
  </mergeCells>
  <printOptions/>
  <pageMargins left="0" right="0" top="0" bottom="0" header="0.5" footer="0.5"/>
  <pageSetup fitToHeight="1" fitToWidth="1" orientation="landscape" paperSize="9"/>
  <drawing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5"/>
      <c r="B1" s="184" t="s">
        <v>70</v>
      </c>
      <c r="C1" s="113"/>
      <c r="D1" s="113"/>
      <c r="E1" s="30"/>
      <c r="F1" s="114"/>
      <c r="G1" s="30"/>
      <c r="H1" s="114"/>
      <c r="I1" s="30"/>
      <c r="J1" s="114"/>
      <c r="K1" s="30"/>
      <c r="L1" s="114"/>
      <c r="M1" s="30"/>
      <c r="N1" s="114"/>
      <c r="O1" s="30"/>
      <c r="P1" s="30"/>
      <c r="Q1" s="30"/>
      <c r="R1" s="30"/>
      <c r="S1" s="115"/>
      <c r="T1" s="115"/>
      <c r="U1" s="115"/>
      <c r="V1" s="115"/>
      <c r="W1" s="115"/>
      <c r="X1" s="115"/>
      <c r="Y1" s="115"/>
      <c r="Z1" s="115"/>
      <c r="AA1" s="115"/>
      <c r="AB1" s="115"/>
      <c r="AC1" s="115"/>
      <c r="AD1" s="115"/>
      <c r="AE1" s="115"/>
      <c r="AF1" s="115"/>
      <c r="AG1" s="115"/>
      <c r="AH1" s="30"/>
      <c r="AI1" s="30"/>
      <c r="AJ1" s="30"/>
      <c r="AK1" s="30"/>
      <c r="AL1" s="30"/>
      <c r="AM1" s="30"/>
      <c r="AN1" s="30"/>
      <c r="AO1" s="30"/>
      <c r="AP1" s="30"/>
      <c r="AQ1" s="30"/>
      <c r="AR1" s="30"/>
      <c r="AS1" s="30"/>
      <c r="AT1" s="30"/>
      <c r="AU1" s="29"/>
      <c r="AV1" s="29"/>
      <c r="AW1" s="29"/>
      <c r="AX1" s="29"/>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row>
    <row r="2" spans="1:76" ht="19.5" customHeight="1">
      <c r="A2" s="30"/>
      <c r="B2" s="76" t="s">
        <v>1</v>
      </c>
      <c r="C2" s="76"/>
      <c r="D2" s="76"/>
      <c r="E2" s="30"/>
      <c r="F2" s="114"/>
      <c r="G2" s="30"/>
      <c r="H2" s="114"/>
      <c r="I2" s="30"/>
      <c r="J2" s="114"/>
      <c r="K2" s="30"/>
      <c r="L2" s="114"/>
      <c r="M2" s="30"/>
      <c r="N2" s="114"/>
      <c r="O2" s="30"/>
      <c r="P2" s="30"/>
      <c r="Q2" s="30"/>
      <c r="R2" s="30"/>
      <c r="S2" s="115"/>
      <c r="T2" s="115"/>
      <c r="U2" s="115"/>
      <c r="V2" s="115"/>
      <c r="W2" s="115"/>
      <c r="X2" s="115"/>
      <c r="Y2" s="115"/>
      <c r="Z2" s="115"/>
      <c r="AA2" s="115"/>
      <c r="AB2" s="115"/>
      <c r="AC2" s="115"/>
      <c r="AD2" s="115"/>
      <c r="AE2" s="115"/>
      <c r="AF2" s="115"/>
      <c r="AG2" s="115"/>
      <c r="AH2" s="30"/>
      <c r="AI2" s="30"/>
      <c r="AJ2" s="30"/>
      <c r="AK2" s="30"/>
      <c r="AL2" s="30"/>
      <c r="AM2" s="30"/>
      <c r="AN2" s="30"/>
      <c r="AO2" s="30"/>
      <c r="AP2" s="30"/>
      <c r="AQ2" s="30"/>
      <c r="AR2" s="30"/>
      <c r="AS2" s="30"/>
      <c r="AT2" s="30"/>
      <c r="AU2" s="28"/>
      <c r="AV2" s="28"/>
      <c r="AW2" s="28"/>
      <c r="AX2" s="2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row>
    <row r="3" spans="1:76" ht="19.5" customHeight="1">
      <c r="A3" s="30"/>
      <c r="B3" s="34" t="s">
        <v>2</v>
      </c>
      <c r="C3" s="34"/>
      <c r="D3" s="34"/>
      <c r="E3" s="30"/>
      <c r="F3" s="114"/>
      <c r="G3" s="30"/>
      <c r="H3" s="114"/>
      <c r="I3" s="30"/>
      <c r="J3" s="114"/>
      <c r="K3" s="30"/>
      <c r="L3" s="114"/>
      <c r="M3" s="30"/>
      <c r="N3" s="114"/>
      <c r="O3" s="30"/>
      <c r="P3" s="30"/>
      <c r="Q3" s="30"/>
      <c r="R3" s="30"/>
      <c r="S3" s="115"/>
      <c r="T3" s="115"/>
      <c r="U3" s="115"/>
      <c r="V3" s="115"/>
      <c r="W3" s="115"/>
      <c r="X3" s="115"/>
      <c r="Y3" s="115"/>
      <c r="Z3" s="115"/>
      <c r="AA3" s="115"/>
      <c r="AB3" s="115"/>
      <c r="AC3" s="115"/>
      <c r="AD3" s="115"/>
      <c r="AE3" s="115"/>
      <c r="AF3" s="115"/>
      <c r="AG3" s="115"/>
      <c r="AH3" s="30"/>
      <c r="AI3" s="30"/>
      <c r="AJ3" s="30"/>
      <c r="AK3" s="30"/>
      <c r="AL3" s="30"/>
      <c r="AM3" s="30"/>
      <c r="AN3" s="30"/>
      <c r="AO3" s="30"/>
      <c r="AP3" s="30"/>
      <c r="AQ3" s="30"/>
      <c r="AR3" s="30"/>
      <c r="AS3" s="30"/>
      <c r="AT3" s="30"/>
      <c r="AU3" s="28"/>
      <c r="AV3" s="32"/>
      <c r="AW3" s="28"/>
      <c r="AX3" s="2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row>
    <row r="4" spans="1:76" ht="15" customHeight="1">
      <c r="A4" s="30"/>
      <c r="B4" s="116"/>
      <c r="C4" s="117"/>
      <c r="D4" s="118"/>
      <c r="E4" s="118"/>
      <c r="F4" s="118"/>
      <c r="G4" s="118"/>
      <c r="H4" s="118"/>
      <c r="I4" s="118"/>
      <c r="J4" s="118"/>
      <c r="K4" s="118"/>
      <c r="L4" s="118"/>
      <c r="M4" s="118"/>
      <c r="N4" s="118"/>
      <c r="O4" s="119"/>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62"/>
      <c r="AU4" s="60"/>
      <c r="AV4" s="60"/>
      <c r="AW4" s="60"/>
      <c r="AX4" s="60"/>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row>
    <row r="5" spans="1:76" ht="15" customHeight="1">
      <c r="A5" s="40"/>
      <c r="B5" s="120"/>
      <c r="C5" s="120"/>
      <c r="D5" s="120"/>
      <c r="E5" s="120"/>
      <c r="F5" s="120"/>
      <c r="G5" s="120"/>
      <c r="H5" s="120"/>
      <c r="I5" s="120"/>
      <c r="J5" s="287">
        <v>2022</v>
      </c>
      <c r="K5" s="288"/>
      <c r="L5" s="288"/>
      <c r="M5" s="288"/>
      <c r="N5" s="288"/>
      <c r="O5" s="288"/>
      <c r="P5" s="288"/>
      <c r="Q5" s="288"/>
      <c r="R5" s="288"/>
      <c r="S5" s="288"/>
      <c r="T5" s="288"/>
      <c r="U5" s="288"/>
      <c r="V5" s="289">
        <v>2023</v>
      </c>
      <c r="W5" s="289"/>
      <c r="X5" s="289"/>
      <c r="Y5" s="289"/>
      <c r="Z5" s="289"/>
      <c r="AA5" s="289"/>
      <c r="AB5" s="289"/>
      <c r="AC5" s="289"/>
      <c r="AD5" s="289"/>
      <c r="AE5" s="289"/>
      <c r="AF5" s="289"/>
      <c r="AG5" s="289"/>
      <c r="AH5" s="289">
        <v>2024</v>
      </c>
      <c r="AI5" s="289"/>
      <c r="AJ5" s="289"/>
      <c r="AK5" s="289"/>
      <c r="AL5" s="289"/>
      <c r="AM5" s="289"/>
      <c r="AN5" s="289"/>
      <c r="AO5" s="289"/>
      <c r="AP5" s="289"/>
      <c r="AQ5" s="289"/>
      <c r="AR5" s="289"/>
      <c r="AS5" s="289"/>
      <c r="AT5" s="30"/>
      <c r="AU5" s="29"/>
      <c r="AV5" s="29"/>
      <c r="AW5" s="29"/>
      <c r="AX5" s="29"/>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row>
    <row r="6" spans="1:76" ht="24.75" customHeight="1">
      <c r="A6" s="40"/>
      <c r="B6" s="121" t="s">
        <v>71</v>
      </c>
      <c r="C6" s="121" t="s">
        <v>72</v>
      </c>
      <c r="D6" s="121" t="s">
        <v>73</v>
      </c>
      <c r="E6" s="121" t="s">
        <v>74</v>
      </c>
      <c r="F6" s="121" t="s">
        <v>75</v>
      </c>
      <c r="G6" s="121" t="s">
        <v>76</v>
      </c>
      <c r="H6" s="122" t="s">
        <v>24</v>
      </c>
      <c r="I6" s="121" t="s">
        <v>77</v>
      </c>
      <c r="J6" s="122" t="s">
        <v>78</v>
      </c>
      <c r="K6" s="122" t="s">
        <v>79</v>
      </c>
      <c r="L6" s="122" t="s">
        <v>80</v>
      </c>
      <c r="M6" s="122" t="s">
        <v>81</v>
      </c>
      <c r="N6" s="122" t="s">
        <v>80</v>
      </c>
      <c r="O6" s="122" t="s">
        <v>78</v>
      </c>
      <c r="P6" s="122" t="s">
        <v>78</v>
      </c>
      <c r="Q6" s="122" t="s">
        <v>81</v>
      </c>
      <c r="R6" s="122" t="s">
        <v>82</v>
      </c>
      <c r="S6" s="122" t="s">
        <v>83</v>
      </c>
      <c r="T6" s="122" t="s">
        <v>84</v>
      </c>
      <c r="U6" s="122" t="s">
        <v>85</v>
      </c>
      <c r="V6" s="122" t="s">
        <v>78</v>
      </c>
      <c r="W6" s="122" t="s">
        <v>79</v>
      </c>
      <c r="X6" s="122" t="s">
        <v>80</v>
      </c>
      <c r="Y6" s="122" t="s">
        <v>81</v>
      </c>
      <c r="Z6" s="122" t="s">
        <v>80</v>
      </c>
      <c r="AA6" s="122" t="s">
        <v>78</v>
      </c>
      <c r="AB6" s="122" t="s">
        <v>78</v>
      </c>
      <c r="AC6" s="122" t="s">
        <v>81</v>
      </c>
      <c r="AD6" s="122" t="s">
        <v>82</v>
      </c>
      <c r="AE6" s="122" t="s">
        <v>83</v>
      </c>
      <c r="AF6" s="122" t="s">
        <v>84</v>
      </c>
      <c r="AG6" s="122" t="s">
        <v>85</v>
      </c>
      <c r="AH6" s="122" t="s">
        <v>78</v>
      </c>
      <c r="AI6" s="122" t="s">
        <v>79</v>
      </c>
      <c r="AJ6" s="122" t="s">
        <v>80</v>
      </c>
      <c r="AK6" s="122" t="s">
        <v>81</v>
      </c>
      <c r="AL6" s="122" t="s">
        <v>80</v>
      </c>
      <c r="AM6" s="122" t="s">
        <v>78</v>
      </c>
      <c r="AN6" s="122" t="s">
        <v>78</v>
      </c>
      <c r="AO6" s="122" t="s">
        <v>81</v>
      </c>
      <c r="AP6" s="122" t="s">
        <v>82</v>
      </c>
      <c r="AQ6" s="122" t="s">
        <v>83</v>
      </c>
      <c r="AR6" s="122" t="s">
        <v>84</v>
      </c>
      <c r="AS6" s="122" t="s">
        <v>85</v>
      </c>
      <c r="AT6" s="30"/>
      <c r="AU6" s="29"/>
      <c r="AV6" s="29"/>
      <c r="AW6" s="29"/>
      <c r="AX6" s="29"/>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row>
    <row r="7" spans="1:76" ht="12.75">
      <c r="A7" s="30"/>
      <c r="B7" s="229">
        <v>2797</v>
      </c>
      <c r="C7" s="229" t="s">
        <v>86</v>
      </c>
      <c r="D7" s="229" t="s">
        <v>87</v>
      </c>
      <c r="E7" s="229" t="s">
        <v>88</v>
      </c>
      <c r="F7" s="229" t="s">
        <v>89</v>
      </c>
      <c r="G7" s="229" t="s">
        <v>90</v>
      </c>
      <c r="H7" s="229">
        <v>106</v>
      </c>
      <c r="I7" s="228"/>
      <c r="J7" s="229" t="s">
        <v>91</v>
      </c>
      <c r="K7" s="230" t="s">
        <v>91</v>
      </c>
      <c r="L7" s="230" t="s">
        <v>91</v>
      </c>
      <c r="M7" s="230" t="s">
        <v>91</v>
      </c>
      <c r="N7" s="230" t="s">
        <v>91</v>
      </c>
      <c r="O7" s="230" t="s">
        <v>91</v>
      </c>
      <c r="P7" s="230" t="s">
        <v>91</v>
      </c>
      <c r="Q7" s="230" t="s">
        <v>91</v>
      </c>
      <c r="R7" s="230" t="s">
        <v>91</v>
      </c>
      <c r="S7" s="230" t="s">
        <v>91</v>
      </c>
      <c r="T7" s="230" t="s">
        <v>91</v>
      </c>
      <c r="U7" s="230" t="s">
        <v>91</v>
      </c>
      <c r="V7" s="230" t="s">
        <v>91</v>
      </c>
      <c r="W7" s="230" t="s">
        <v>91</v>
      </c>
      <c r="X7" s="230" t="s">
        <v>91</v>
      </c>
      <c r="Y7" s="230" t="s">
        <v>91</v>
      </c>
      <c r="Z7" s="230" t="s">
        <v>91</v>
      </c>
      <c r="AA7" s="230" t="s">
        <v>91</v>
      </c>
      <c r="AB7" s="230" t="s">
        <v>91</v>
      </c>
      <c r="AC7" s="230" t="s">
        <v>91</v>
      </c>
      <c r="AD7" s="230" t="s">
        <v>91</v>
      </c>
      <c r="AE7" s="230" t="s">
        <v>91</v>
      </c>
      <c r="AF7" s="230" t="s">
        <v>91</v>
      </c>
      <c r="AG7" s="230" t="s">
        <v>91</v>
      </c>
      <c r="AH7" s="230" t="s">
        <v>91</v>
      </c>
      <c r="AI7" s="230" t="s">
        <v>91</v>
      </c>
      <c r="AJ7" s="230"/>
      <c r="AK7" s="230"/>
      <c r="AL7" s="230"/>
      <c r="AM7" s="230"/>
      <c r="AN7" s="230"/>
      <c r="AO7" s="230"/>
      <c r="AP7" s="230"/>
      <c r="AQ7" s="230"/>
      <c r="AR7" s="230"/>
      <c r="AS7" s="230"/>
      <c r="AT7" s="161"/>
      <c r="AU7" s="29"/>
      <c r="AV7" s="29"/>
      <c r="AW7" s="29"/>
      <c r="AX7" s="29"/>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row>
    <row r="8" spans="1:76" ht="12.75">
      <c r="A8" s="30"/>
      <c r="B8" s="161">
        <v>28658</v>
      </c>
      <c r="C8" s="161" t="s">
        <v>92</v>
      </c>
      <c r="D8" s="161" t="s">
        <v>87</v>
      </c>
      <c r="E8" s="161" t="s">
        <v>88</v>
      </c>
      <c r="F8" s="161" t="s">
        <v>93</v>
      </c>
      <c r="G8" s="161" t="s">
        <v>93</v>
      </c>
      <c r="H8" s="161">
        <v>24</v>
      </c>
      <c r="I8" s="231"/>
      <c r="J8" s="161"/>
      <c r="K8" s="232"/>
      <c r="L8" s="232"/>
      <c r="M8" s="232"/>
      <c r="N8" s="232"/>
      <c r="O8" s="233"/>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161"/>
      <c r="AU8" s="29"/>
      <c r="AV8" s="29"/>
      <c r="AW8" s="29"/>
      <c r="AX8" s="29"/>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row>
    <row r="9" spans="1:76" ht="12.75">
      <c r="A9" s="30"/>
      <c r="B9" s="229">
        <v>25175</v>
      </c>
      <c r="C9" s="229" t="s">
        <v>94</v>
      </c>
      <c r="D9" s="229" t="s">
        <v>87</v>
      </c>
      <c r="E9" s="229" t="s">
        <v>88</v>
      </c>
      <c r="F9" s="229" t="s">
        <v>95</v>
      </c>
      <c r="G9" s="229" t="s">
        <v>95</v>
      </c>
      <c r="H9" s="229">
        <v>30</v>
      </c>
      <c r="I9" s="228"/>
      <c r="J9" s="229"/>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161"/>
      <c r="AU9" s="29"/>
      <c r="AV9" s="29"/>
      <c r="AW9" s="29"/>
      <c r="AX9" s="29"/>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row>
    <row r="10" spans="1:76" ht="12.75">
      <c r="A10" s="30"/>
      <c r="B10" s="161">
        <v>59562</v>
      </c>
      <c r="C10" s="161" t="s">
        <v>96</v>
      </c>
      <c r="D10" s="161" t="s">
        <v>87</v>
      </c>
      <c r="E10" s="161" t="s">
        <v>88</v>
      </c>
      <c r="F10" s="161" t="s">
        <v>97</v>
      </c>
      <c r="G10" s="161" t="s">
        <v>97</v>
      </c>
      <c r="H10" s="161">
        <v>72</v>
      </c>
      <c r="I10" s="231"/>
      <c r="J10" s="161" t="s">
        <v>91</v>
      </c>
      <c r="K10" s="232" t="s">
        <v>91</v>
      </c>
      <c r="L10" s="232" t="s">
        <v>91</v>
      </c>
      <c r="M10" s="232" t="s">
        <v>91</v>
      </c>
      <c r="N10" s="232" t="s">
        <v>91</v>
      </c>
      <c r="O10" s="233" t="s">
        <v>91</v>
      </c>
      <c r="P10" s="232" t="s">
        <v>91</v>
      </c>
      <c r="Q10" s="232" t="s">
        <v>91</v>
      </c>
      <c r="R10" s="232" t="s">
        <v>91</v>
      </c>
      <c r="S10" s="232" t="s">
        <v>91</v>
      </c>
      <c r="T10" s="232" t="s">
        <v>91</v>
      </c>
      <c r="U10" s="232" t="s">
        <v>91</v>
      </c>
      <c r="V10" s="232" t="s">
        <v>91</v>
      </c>
      <c r="W10" s="232" t="s">
        <v>91</v>
      </c>
      <c r="X10" s="232" t="s">
        <v>91</v>
      </c>
      <c r="Y10" s="232" t="s">
        <v>91</v>
      </c>
      <c r="Z10" s="232" t="s">
        <v>91</v>
      </c>
      <c r="AA10" s="232" t="s">
        <v>91</v>
      </c>
      <c r="AB10" s="232" t="s">
        <v>91</v>
      </c>
      <c r="AC10" s="232" t="s">
        <v>91</v>
      </c>
      <c r="AD10" s="232" t="s">
        <v>91</v>
      </c>
      <c r="AE10" s="232" t="s">
        <v>91</v>
      </c>
      <c r="AF10" s="232" t="s">
        <v>91</v>
      </c>
      <c r="AG10" s="232" t="s">
        <v>91</v>
      </c>
      <c r="AH10" s="232" t="s">
        <v>91</v>
      </c>
      <c r="AI10" s="232" t="s">
        <v>91</v>
      </c>
      <c r="AJ10" s="232"/>
      <c r="AK10" s="232"/>
      <c r="AL10" s="232"/>
      <c r="AM10" s="232"/>
      <c r="AN10" s="232"/>
      <c r="AO10" s="232"/>
      <c r="AP10" s="232"/>
      <c r="AQ10" s="232"/>
      <c r="AR10" s="232"/>
      <c r="AS10" s="232"/>
      <c r="AT10" s="161"/>
      <c r="AU10" s="29"/>
      <c r="AV10" s="29"/>
      <c r="AW10" s="29"/>
      <c r="AX10" s="29"/>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row>
    <row r="11" spans="1:76" ht="12.75">
      <c r="A11" s="30"/>
      <c r="B11" s="229">
        <v>25172</v>
      </c>
      <c r="C11" s="229" t="s">
        <v>98</v>
      </c>
      <c r="D11" s="229" t="s">
        <v>87</v>
      </c>
      <c r="E11" s="229" t="s">
        <v>88</v>
      </c>
      <c r="F11" s="229" t="s">
        <v>99</v>
      </c>
      <c r="G11" s="229"/>
      <c r="H11" s="229">
        <v>0</v>
      </c>
      <c r="I11" s="228"/>
      <c r="J11" s="229"/>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161"/>
      <c r="AU11" s="29"/>
      <c r="AV11" s="29"/>
      <c r="AW11" s="29"/>
      <c r="AX11" s="29"/>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row>
    <row r="12" spans="1:76" ht="12.75">
      <c r="A12" s="30"/>
      <c r="B12" s="161">
        <v>203</v>
      </c>
      <c r="C12" s="161" t="s">
        <v>100</v>
      </c>
      <c r="D12" s="161" t="s">
        <v>87</v>
      </c>
      <c r="E12" s="161" t="s">
        <v>88</v>
      </c>
      <c r="F12" s="161" t="s">
        <v>101</v>
      </c>
      <c r="G12" s="161"/>
      <c r="H12" s="161">
        <v>0</v>
      </c>
      <c r="I12" s="231"/>
      <c r="J12" s="161"/>
      <c r="K12" s="232"/>
      <c r="L12" s="232"/>
      <c r="M12" s="232"/>
      <c r="N12" s="232"/>
      <c r="O12" s="233"/>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161"/>
      <c r="AU12" s="29"/>
      <c r="AV12" s="29"/>
      <c r="AW12" s="29"/>
      <c r="AX12" s="29"/>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row>
    <row r="13" spans="1:76" ht="12.75">
      <c r="A13" s="30"/>
      <c r="B13" s="229">
        <v>75002</v>
      </c>
      <c r="C13" s="229" t="s">
        <v>102</v>
      </c>
      <c r="D13" s="229" t="s">
        <v>87</v>
      </c>
      <c r="E13" s="229" t="s">
        <v>88</v>
      </c>
      <c r="F13" s="229" t="s">
        <v>103</v>
      </c>
      <c r="G13" s="229" t="s">
        <v>104</v>
      </c>
      <c r="H13" s="229">
        <v>0</v>
      </c>
      <c r="I13" s="228"/>
      <c r="J13" s="229"/>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161"/>
      <c r="AU13" s="29"/>
      <c r="AV13" s="29"/>
      <c r="AW13" s="29"/>
      <c r="AX13" s="29"/>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row>
    <row r="14" spans="1:76" ht="12.75">
      <c r="A14" s="30"/>
      <c r="B14" s="161">
        <v>74831</v>
      </c>
      <c r="C14" s="161" t="s">
        <v>105</v>
      </c>
      <c r="D14" s="161" t="s">
        <v>87</v>
      </c>
      <c r="E14" s="161" t="s">
        <v>88</v>
      </c>
      <c r="F14" s="161" t="s">
        <v>106</v>
      </c>
      <c r="G14" s="161"/>
      <c r="H14" s="161">
        <v>0</v>
      </c>
      <c r="I14" s="231"/>
      <c r="J14" s="161"/>
      <c r="K14" s="232"/>
      <c r="L14" s="232"/>
      <c r="M14" s="232"/>
      <c r="N14" s="232"/>
      <c r="O14" s="233"/>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161"/>
      <c r="AU14" s="29"/>
      <c r="AV14" s="29"/>
      <c r="AW14" s="29"/>
      <c r="AX14" s="29"/>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row>
    <row r="15" spans="1:76" ht="12.75">
      <c r="A15" s="30"/>
      <c r="B15" s="229">
        <v>71359</v>
      </c>
      <c r="C15" s="229" t="s">
        <v>107</v>
      </c>
      <c r="D15" s="229" t="s">
        <v>87</v>
      </c>
      <c r="E15" s="229" t="s">
        <v>88</v>
      </c>
      <c r="F15" s="229" t="s">
        <v>108</v>
      </c>
      <c r="G15" s="229"/>
      <c r="H15" s="229">
        <v>0</v>
      </c>
      <c r="I15" s="228"/>
      <c r="J15" s="229"/>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161"/>
      <c r="AU15" s="29"/>
      <c r="AV15" s="29"/>
      <c r="AW15" s="29"/>
      <c r="AX15" s="29"/>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row>
    <row r="16" spans="1:76" ht="12.75">
      <c r="A16" s="30"/>
      <c r="B16" s="161">
        <v>7253</v>
      </c>
      <c r="C16" s="161" t="s">
        <v>109</v>
      </c>
      <c r="D16" s="161" t="s">
        <v>87</v>
      </c>
      <c r="E16" s="161" t="s">
        <v>88</v>
      </c>
      <c r="F16" s="161" t="s">
        <v>110</v>
      </c>
      <c r="G16" s="161"/>
      <c r="H16" s="161">
        <v>0</v>
      </c>
      <c r="I16" s="231"/>
      <c r="J16" s="161"/>
      <c r="K16" s="232"/>
      <c r="L16" s="232"/>
      <c r="M16" s="232"/>
      <c r="N16" s="232"/>
      <c r="O16" s="233"/>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161"/>
      <c r="AU16" s="29"/>
      <c r="AV16" s="29"/>
      <c r="AW16" s="29"/>
      <c r="AX16" s="29"/>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row>
    <row r="17" spans="1:76" ht="12.75">
      <c r="A17" s="30"/>
      <c r="B17" s="229">
        <v>15500</v>
      </c>
      <c r="C17" s="229" t="s">
        <v>111</v>
      </c>
      <c r="D17" s="229" t="s">
        <v>87</v>
      </c>
      <c r="E17" s="229" t="s">
        <v>88</v>
      </c>
      <c r="F17" s="229" t="s">
        <v>112</v>
      </c>
      <c r="G17" s="229" t="s">
        <v>112</v>
      </c>
      <c r="H17" s="229">
        <v>30</v>
      </c>
      <c r="I17" s="228"/>
      <c r="J17" s="229"/>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161"/>
      <c r="AU17" s="29"/>
      <c r="AV17" s="29"/>
      <c r="AW17" s="29"/>
      <c r="AX17" s="29"/>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row>
    <row r="18" spans="1:76" ht="12.75">
      <c r="A18" s="30"/>
      <c r="B18" s="161">
        <v>6339</v>
      </c>
      <c r="C18" s="161" t="s">
        <v>113</v>
      </c>
      <c r="D18" s="161" t="s">
        <v>87</v>
      </c>
      <c r="E18" s="161" t="s">
        <v>88</v>
      </c>
      <c r="F18" s="161" t="s">
        <v>114</v>
      </c>
      <c r="G18" s="161" t="s">
        <v>115</v>
      </c>
      <c r="H18" s="161">
        <v>58</v>
      </c>
      <c r="I18" s="231"/>
      <c r="J18" s="161" t="s">
        <v>91</v>
      </c>
      <c r="K18" s="232" t="s">
        <v>91</v>
      </c>
      <c r="L18" s="232" t="s">
        <v>91</v>
      </c>
      <c r="M18" s="232" t="s">
        <v>91</v>
      </c>
      <c r="N18" s="232" t="s">
        <v>91</v>
      </c>
      <c r="O18" s="233" t="s">
        <v>91</v>
      </c>
      <c r="P18" s="232" t="s">
        <v>91</v>
      </c>
      <c r="Q18" s="232" t="s">
        <v>91</v>
      </c>
      <c r="R18" s="232" t="s">
        <v>91</v>
      </c>
      <c r="S18" s="232" t="s">
        <v>91</v>
      </c>
      <c r="T18" s="232" t="s">
        <v>91</v>
      </c>
      <c r="U18" s="232" t="s">
        <v>91</v>
      </c>
      <c r="V18" s="232" t="s">
        <v>91</v>
      </c>
      <c r="W18" s="232" t="s">
        <v>91</v>
      </c>
      <c r="X18" s="232" t="s">
        <v>91</v>
      </c>
      <c r="Y18" s="232" t="s">
        <v>91</v>
      </c>
      <c r="Z18" s="232" t="s">
        <v>91</v>
      </c>
      <c r="AA18" s="232" t="s">
        <v>91</v>
      </c>
      <c r="AB18" s="232" t="s">
        <v>91</v>
      </c>
      <c r="AC18" s="232" t="s">
        <v>91</v>
      </c>
      <c r="AD18" s="232" t="s">
        <v>91</v>
      </c>
      <c r="AE18" s="232" t="s">
        <v>91</v>
      </c>
      <c r="AF18" s="232" t="s">
        <v>91</v>
      </c>
      <c r="AG18" s="232" t="s">
        <v>91</v>
      </c>
      <c r="AH18" s="232" t="s">
        <v>91</v>
      </c>
      <c r="AI18" s="232" t="s">
        <v>91</v>
      </c>
      <c r="AJ18" s="232"/>
      <c r="AK18" s="232"/>
      <c r="AL18" s="232"/>
      <c r="AM18" s="232"/>
      <c r="AN18" s="232"/>
      <c r="AO18" s="232"/>
      <c r="AP18" s="232"/>
      <c r="AQ18" s="232"/>
      <c r="AR18" s="232"/>
      <c r="AS18" s="232"/>
      <c r="AT18" s="161"/>
      <c r="AU18" s="29"/>
      <c r="AV18" s="29"/>
      <c r="AW18" s="29"/>
      <c r="AX18" s="29"/>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row>
    <row r="19" spans="1:76" ht="12.75">
      <c r="A19" s="30"/>
      <c r="B19" s="229">
        <v>16949</v>
      </c>
      <c r="C19" s="229" t="s">
        <v>116</v>
      </c>
      <c r="D19" s="229" t="s">
        <v>87</v>
      </c>
      <c r="E19" s="229" t="s">
        <v>88</v>
      </c>
      <c r="F19" s="229" t="s">
        <v>117</v>
      </c>
      <c r="G19" s="229" t="s">
        <v>117</v>
      </c>
      <c r="H19" s="229">
        <v>25</v>
      </c>
      <c r="I19" s="228"/>
      <c r="J19" s="22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161"/>
      <c r="AU19" s="29"/>
      <c r="AV19" s="29"/>
      <c r="AW19" s="29"/>
      <c r="AX19" s="29"/>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row>
    <row r="20" spans="1:76" ht="12.75">
      <c r="A20" s="30"/>
      <c r="B20" s="161">
        <v>58275</v>
      </c>
      <c r="C20" s="161" t="s">
        <v>118</v>
      </c>
      <c r="D20" s="161" t="s">
        <v>87</v>
      </c>
      <c r="E20" s="161" t="s">
        <v>88</v>
      </c>
      <c r="F20" s="161" t="s">
        <v>119</v>
      </c>
      <c r="G20" s="161" t="s">
        <v>119</v>
      </c>
      <c r="H20" s="161">
        <v>89</v>
      </c>
      <c r="I20" s="231"/>
      <c r="J20" s="161" t="s">
        <v>91</v>
      </c>
      <c r="K20" s="232" t="s">
        <v>91</v>
      </c>
      <c r="L20" s="232" t="s">
        <v>91</v>
      </c>
      <c r="M20" s="232" t="s">
        <v>91</v>
      </c>
      <c r="N20" s="232" t="s">
        <v>91</v>
      </c>
      <c r="O20" s="233" t="s">
        <v>91</v>
      </c>
      <c r="P20" s="232" t="s">
        <v>91</v>
      </c>
      <c r="Q20" s="232" t="s">
        <v>91</v>
      </c>
      <c r="R20" s="232" t="s">
        <v>91</v>
      </c>
      <c r="S20" s="232" t="s">
        <v>91</v>
      </c>
      <c r="T20" s="232" t="s">
        <v>91</v>
      </c>
      <c r="U20" s="232" t="s">
        <v>91</v>
      </c>
      <c r="V20" s="232" t="s">
        <v>91</v>
      </c>
      <c r="W20" s="232" t="s">
        <v>91</v>
      </c>
      <c r="X20" s="232" t="s">
        <v>91</v>
      </c>
      <c r="Y20" s="232" t="s">
        <v>91</v>
      </c>
      <c r="Z20" s="232" t="s">
        <v>91</v>
      </c>
      <c r="AA20" s="232" t="s">
        <v>91</v>
      </c>
      <c r="AB20" s="232" t="s">
        <v>91</v>
      </c>
      <c r="AC20" s="232" t="s">
        <v>91</v>
      </c>
      <c r="AD20" s="232" t="s">
        <v>91</v>
      </c>
      <c r="AE20" s="232" t="s">
        <v>91</v>
      </c>
      <c r="AF20" s="232" t="s">
        <v>91</v>
      </c>
      <c r="AG20" s="232" t="s">
        <v>91</v>
      </c>
      <c r="AH20" s="232" t="s">
        <v>91</v>
      </c>
      <c r="AI20" s="232" t="s">
        <v>91</v>
      </c>
      <c r="AJ20" s="232"/>
      <c r="AK20" s="232"/>
      <c r="AL20" s="232"/>
      <c r="AM20" s="232"/>
      <c r="AN20" s="232"/>
      <c r="AO20" s="232"/>
      <c r="AP20" s="232"/>
      <c r="AQ20" s="232"/>
      <c r="AR20" s="232"/>
      <c r="AS20" s="232"/>
      <c r="AT20" s="161"/>
      <c r="AU20" s="29"/>
      <c r="AV20" s="29"/>
      <c r="AW20" s="29"/>
      <c r="AX20" s="29"/>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row>
    <row r="21" spans="1:76" ht="12.75">
      <c r="A21" s="30"/>
      <c r="B21" s="229">
        <v>68134</v>
      </c>
      <c r="C21" s="229" t="s">
        <v>120</v>
      </c>
      <c r="D21" s="229" t="s">
        <v>87</v>
      </c>
      <c r="E21" s="229" t="s">
        <v>88</v>
      </c>
      <c r="F21" s="229" t="s">
        <v>121</v>
      </c>
      <c r="G21" s="229" t="s">
        <v>121</v>
      </c>
      <c r="H21" s="229">
        <v>110</v>
      </c>
      <c r="I21" s="228"/>
      <c r="J21" s="229" t="s">
        <v>91</v>
      </c>
      <c r="K21" s="230" t="s">
        <v>91</v>
      </c>
      <c r="L21" s="230" t="s">
        <v>91</v>
      </c>
      <c r="M21" s="230" t="s">
        <v>91</v>
      </c>
      <c r="N21" s="230" t="s">
        <v>91</v>
      </c>
      <c r="O21" s="230" t="s">
        <v>91</v>
      </c>
      <c r="P21" s="230" t="s">
        <v>91</v>
      </c>
      <c r="Q21" s="230" t="s">
        <v>91</v>
      </c>
      <c r="R21" s="230" t="s">
        <v>91</v>
      </c>
      <c r="S21" s="230" t="s">
        <v>91</v>
      </c>
      <c r="T21" s="230" t="s">
        <v>91</v>
      </c>
      <c r="U21" s="230" t="s">
        <v>91</v>
      </c>
      <c r="V21" s="230" t="s">
        <v>91</v>
      </c>
      <c r="W21" s="230" t="s">
        <v>91</v>
      </c>
      <c r="X21" s="230" t="s">
        <v>91</v>
      </c>
      <c r="Y21" s="230" t="s">
        <v>91</v>
      </c>
      <c r="Z21" s="230" t="s">
        <v>91</v>
      </c>
      <c r="AA21" s="230" t="s">
        <v>91</v>
      </c>
      <c r="AB21" s="230" t="s">
        <v>91</v>
      </c>
      <c r="AC21" s="230" t="s">
        <v>91</v>
      </c>
      <c r="AD21" s="230" t="s">
        <v>91</v>
      </c>
      <c r="AE21" s="230" t="s">
        <v>91</v>
      </c>
      <c r="AF21" s="230" t="s">
        <v>91</v>
      </c>
      <c r="AG21" s="230" t="s">
        <v>91</v>
      </c>
      <c r="AH21" s="230" t="s">
        <v>91</v>
      </c>
      <c r="AI21" s="230" t="s">
        <v>91</v>
      </c>
      <c r="AJ21" s="230"/>
      <c r="AK21" s="230"/>
      <c r="AL21" s="230"/>
      <c r="AM21" s="230"/>
      <c r="AN21" s="230"/>
      <c r="AO21" s="230"/>
      <c r="AP21" s="230"/>
      <c r="AQ21" s="230"/>
      <c r="AR21" s="230"/>
      <c r="AS21" s="230"/>
      <c r="AT21" s="161"/>
      <c r="AU21" s="29"/>
      <c r="AV21" s="29"/>
      <c r="AW21" s="29"/>
      <c r="AX21" s="29"/>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row>
    <row r="22" spans="1:76" ht="12.75">
      <c r="A22" s="30"/>
      <c r="B22" s="161">
        <v>11945</v>
      </c>
      <c r="C22" s="161" t="s">
        <v>122</v>
      </c>
      <c r="D22" s="161" t="s">
        <v>87</v>
      </c>
      <c r="E22" s="161" t="s">
        <v>88</v>
      </c>
      <c r="F22" s="161" t="s">
        <v>123</v>
      </c>
      <c r="G22" s="161" t="s">
        <v>123</v>
      </c>
      <c r="H22" s="161">
        <v>164</v>
      </c>
      <c r="I22" s="231"/>
      <c r="J22" s="161" t="s">
        <v>91</v>
      </c>
      <c r="K22" s="232" t="s">
        <v>91</v>
      </c>
      <c r="L22" s="232" t="s">
        <v>91</v>
      </c>
      <c r="M22" s="232" t="s">
        <v>91</v>
      </c>
      <c r="N22" s="232" t="s">
        <v>91</v>
      </c>
      <c r="O22" s="233" t="s">
        <v>91</v>
      </c>
      <c r="P22" s="232" t="s">
        <v>91</v>
      </c>
      <c r="Q22" s="232" t="s">
        <v>91</v>
      </c>
      <c r="R22" s="232" t="s">
        <v>91</v>
      </c>
      <c r="S22" s="232" t="s">
        <v>91</v>
      </c>
      <c r="T22" s="232" t="s">
        <v>91</v>
      </c>
      <c r="U22" s="232" t="s">
        <v>91</v>
      </c>
      <c r="V22" s="232" t="s">
        <v>91</v>
      </c>
      <c r="W22" s="232" t="s">
        <v>91</v>
      </c>
      <c r="X22" s="232" t="s">
        <v>91</v>
      </c>
      <c r="Y22" s="232" t="s">
        <v>91</v>
      </c>
      <c r="Z22" s="232" t="s">
        <v>91</v>
      </c>
      <c r="AA22" s="232" t="s">
        <v>91</v>
      </c>
      <c r="AB22" s="232" t="s">
        <v>91</v>
      </c>
      <c r="AC22" s="232" t="s">
        <v>91</v>
      </c>
      <c r="AD22" s="232" t="s">
        <v>91</v>
      </c>
      <c r="AE22" s="232" t="s">
        <v>91</v>
      </c>
      <c r="AF22" s="232" t="s">
        <v>91</v>
      </c>
      <c r="AG22" s="232" t="s">
        <v>91</v>
      </c>
      <c r="AH22" s="232" t="s">
        <v>91</v>
      </c>
      <c r="AI22" s="232" t="s">
        <v>91</v>
      </c>
      <c r="AJ22" s="232"/>
      <c r="AK22" s="232"/>
      <c r="AL22" s="232"/>
      <c r="AM22" s="232"/>
      <c r="AN22" s="232"/>
      <c r="AO22" s="232"/>
      <c r="AP22" s="232"/>
      <c r="AQ22" s="232"/>
      <c r="AR22" s="232"/>
      <c r="AS22" s="232"/>
      <c r="AT22" s="161"/>
      <c r="AU22" s="29"/>
      <c r="AV22" s="29"/>
      <c r="AW22" s="29"/>
      <c r="AX22" s="29"/>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row>
    <row r="23" spans="1:76" ht="12.75">
      <c r="A23" s="30"/>
      <c r="B23" s="229">
        <v>26593</v>
      </c>
      <c r="C23" s="229" t="s">
        <v>124</v>
      </c>
      <c r="D23" s="229" t="s">
        <v>87</v>
      </c>
      <c r="E23" s="229" t="s">
        <v>88</v>
      </c>
      <c r="F23" s="229" t="s">
        <v>125</v>
      </c>
      <c r="G23" s="229" t="s">
        <v>126</v>
      </c>
      <c r="H23" s="229">
        <v>207</v>
      </c>
      <c r="I23" s="228"/>
      <c r="J23" s="229" t="s">
        <v>91</v>
      </c>
      <c r="K23" s="230" t="s">
        <v>91</v>
      </c>
      <c r="L23" s="230" t="s">
        <v>91</v>
      </c>
      <c r="M23" s="230" t="s">
        <v>91</v>
      </c>
      <c r="N23" s="230" t="s">
        <v>91</v>
      </c>
      <c r="O23" s="230" t="s">
        <v>91</v>
      </c>
      <c r="P23" s="230" t="s">
        <v>91</v>
      </c>
      <c r="Q23" s="230" t="s">
        <v>91</v>
      </c>
      <c r="R23" s="230" t="s">
        <v>91</v>
      </c>
      <c r="S23" s="230" t="s">
        <v>91</v>
      </c>
      <c r="T23" s="230" t="s">
        <v>91</v>
      </c>
      <c r="U23" s="230" t="s">
        <v>91</v>
      </c>
      <c r="V23" s="230" t="s">
        <v>91</v>
      </c>
      <c r="W23" s="230" t="s">
        <v>91</v>
      </c>
      <c r="X23" s="230" t="s">
        <v>91</v>
      </c>
      <c r="Y23" s="230" t="s">
        <v>91</v>
      </c>
      <c r="Z23" s="230" t="s">
        <v>91</v>
      </c>
      <c r="AA23" s="230" t="s">
        <v>91</v>
      </c>
      <c r="AB23" s="230" t="s">
        <v>91</v>
      </c>
      <c r="AC23" s="230" t="s">
        <v>91</v>
      </c>
      <c r="AD23" s="230" t="s">
        <v>91</v>
      </c>
      <c r="AE23" s="230" t="s">
        <v>91</v>
      </c>
      <c r="AF23" s="230" t="s">
        <v>91</v>
      </c>
      <c r="AG23" s="230" t="s">
        <v>91</v>
      </c>
      <c r="AH23" s="230" t="s">
        <v>91</v>
      </c>
      <c r="AI23" s="230" t="s">
        <v>91</v>
      </c>
      <c r="AJ23" s="230"/>
      <c r="AK23" s="230"/>
      <c r="AL23" s="230"/>
      <c r="AM23" s="230"/>
      <c r="AN23" s="230"/>
      <c r="AO23" s="230"/>
      <c r="AP23" s="230"/>
      <c r="AQ23" s="230"/>
      <c r="AR23" s="230"/>
      <c r="AS23" s="230"/>
      <c r="AT23" s="161"/>
      <c r="AU23" s="29"/>
      <c r="AV23" s="29"/>
      <c r="AW23" s="29"/>
      <c r="AX23" s="29"/>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row>
    <row r="24" spans="1:76" ht="12.75">
      <c r="A24" s="30"/>
      <c r="B24" s="161">
        <v>50917</v>
      </c>
      <c r="C24" s="161" t="s">
        <v>127</v>
      </c>
      <c r="D24" s="161" t="s">
        <v>87</v>
      </c>
      <c r="E24" s="161" t="s">
        <v>88</v>
      </c>
      <c r="F24" s="161" t="s">
        <v>128</v>
      </c>
      <c r="G24" s="161" t="s">
        <v>128</v>
      </c>
      <c r="H24" s="161">
        <v>35</v>
      </c>
      <c r="I24" s="231"/>
      <c r="J24" s="161"/>
      <c r="K24" s="232"/>
      <c r="L24" s="232"/>
      <c r="M24" s="232"/>
      <c r="N24" s="232"/>
      <c r="O24" s="233"/>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161"/>
      <c r="AU24" s="29"/>
      <c r="AV24" s="29"/>
      <c r="AW24" s="29"/>
      <c r="AX24" s="29"/>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row>
    <row r="25" spans="1:76" ht="12.75">
      <c r="A25" s="30"/>
      <c r="B25" s="229">
        <v>2900</v>
      </c>
      <c r="C25" s="229" t="s">
        <v>129</v>
      </c>
      <c r="D25" s="229" t="s">
        <v>87</v>
      </c>
      <c r="E25" s="229" t="s">
        <v>88</v>
      </c>
      <c r="F25" s="229" t="s">
        <v>130</v>
      </c>
      <c r="G25" s="229" t="s">
        <v>131</v>
      </c>
      <c r="H25" s="229">
        <v>64</v>
      </c>
      <c r="I25" s="228"/>
      <c r="J25" s="229"/>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161"/>
      <c r="AU25" s="29"/>
      <c r="AV25" s="29"/>
      <c r="AW25" s="29"/>
      <c r="AX25" s="29"/>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row>
    <row r="26" spans="1:76" ht="12.75">
      <c r="A26" s="30"/>
      <c r="B26" s="161">
        <v>24119</v>
      </c>
      <c r="C26" s="161" t="s">
        <v>132</v>
      </c>
      <c r="D26" s="161" t="s">
        <v>87</v>
      </c>
      <c r="E26" s="161" t="s">
        <v>88</v>
      </c>
      <c r="F26" s="161" t="s">
        <v>133</v>
      </c>
      <c r="G26" s="161" t="s">
        <v>133</v>
      </c>
      <c r="H26" s="161">
        <v>25</v>
      </c>
      <c r="I26" s="231"/>
      <c r="J26" s="161"/>
      <c r="K26" s="232"/>
      <c r="L26" s="232"/>
      <c r="M26" s="232"/>
      <c r="N26" s="232"/>
      <c r="O26" s="233"/>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161"/>
      <c r="AU26" s="29"/>
      <c r="AV26" s="29"/>
      <c r="AW26" s="29"/>
      <c r="AX26" s="29"/>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row>
    <row r="27" spans="1:76" ht="12.75">
      <c r="A27" s="30"/>
      <c r="B27" s="229">
        <v>11943</v>
      </c>
      <c r="C27" s="229" t="s">
        <v>134</v>
      </c>
      <c r="D27" s="229" t="s">
        <v>87</v>
      </c>
      <c r="E27" s="229" t="s">
        <v>88</v>
      </c>
      <c r="F27" s="229" t="s">
        <v>135</v>
      </c>
      <c r="G27" s="229" t="s">
        <v>136</v>
      </c>
      <c r="H27" s="229">
        <v>81</v>
      </c>
      <c r="I27" s="228"/>
      <c r="J27" s="229" t="s">
        <v>91</v>
      </c>
      <c r="K27" s="230" t="s">
        <v>91</v>
      </c>
      <c r="L27" s="230" t="s">
        <v>91</v>
      </c>
      <c r="M27" s="230" t="s">
        <v>91</v>
      </c>
      <c r="N27" s="230" t="s">
        <v>91</v>
      </c>
      <c r="O27" s="230" t="s">
        <v>91</v>
      </c>
      <c r="P27" s="230" t="s">
        <v>91</v>
      </c>
      <c r="Q27" s="230" t="s">
        <v>91</v>
      </c>
      <c r="R27" s="230" t="s">
        <v>91</v>
      </c>
      <c r="S27" s="230" t="s">
        <v>91</v>
      </c>
      <c r="T27" s="230" t="s">
        <v>91</v>
      </c>
      <c r="U27" s="230" t="s">
        <v>91</v>
      </c>
      <c r="V27" s="230" t="s">
        <v>91</v>
      </c>
      <c r="W27" s="230" t="s">
        <v>91</v>
      </c>
      <c r="X27" s="230" t="s">
        <v>91</v>
      </c>
      <c r="Y27" s="230" t="s">
        <v>91</v>
      </c>
      <c r="Z27" s="230" t="s">
        <v>91</v>
      </c>
      <c r="AA27" s="230" t="s">
        <v>91</v>
      </c>
      <c r="AB27" s="230" t="s">
        <v>91</v>
      </c>
      <c r="AC27" s="230" t="s">
        <v>91</v>
      </c>
      <c r="AD27" s="230" t="s">
        <v>91</v>
      </c>
      <c r="AE27" s="230" t="s">
        <v>91</v>
      </c>
      <c r="AF27" s="230" t="s">
        <v>91</v>
      </c>
      <c r="AG27" s="230" t="s">
        <v>91</v>
      </c>
      <c r="AH27" s="230" t="s">
        <v>91</v>
      </c>
      <c r="AI27" s="230" t="s">
        <v>91</v>
      </c>
      <c r="AJ27" s="230"/>
      <c r="AK27" s="230"/>
      <c r="AL27" s="230"/>
      <c r="AM27" s="230"/>
      <c r="AN27" s="230"/>
      <c r="AO27" s="230"/>
      <c r="AP27" s="230"/>
      <c r="AQ27" s="230"/>
      <c r="AR27" s="230"/>
      <c r="AS27" s="230"/>
      <c r="AT27" s="161"/>
      <c r="AU27" s="29"/>
      <c r="AV27" s="29"/>
      <c r="AW27" s="29"/>
      <c r="AX27" s="29"/>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row>
    <row r="28" spans="1:76" ht="12.75">
      <c r="A28" s="30"/>
      <c r="B28" s="161">
        <v>12487</v>
      </c>
      <c r="C28" s="161" t="s">
        <v>137</v>
      </c>
      <c r="D28" s="161" t="s">
        <v>87</v>
      </c>
      <c r="E28" s="161" t="s">
        <v>88</v>
      </c>
      <c r="F28" s="161" t="s">
        <v>138</v>
      </c>
      <c r="G28" s="161" t="s">
        <v>138</v>
      </c>
      <c r="H28" s="161">
        <v>126</v>
      </c>
      <c r="I28" s="231" t="s">
        <v>139</v>
      </c>
      <c r="J28" s="161" t="s">
        <v>91</v>
      </c>
      <c r="K28" s="232" t="s">
        <v>91</v>
      </c>
      <c r="L28" s="232" t="s">
        <v>91</v>
      </c>
      <c r="M28" s="232" t="s">
        <v>91</v>
      </c>
      <c r="N28" s="232" t="s">
        <v>91</v>
      </c>
      <c r="O28" s="233" t="s">
        <v>91</v>
      </c>
      <c r="P28" s="232" t="s">
        <v>91</v>
      </c>
      <c r="Q28" s="232" t="s">
        <v>91</v>
      </c>
      <c r="R28" s="232" t="s">
        <v>91</v>
      </c>
      <c r="S28" s="232" t="s">
        <v>91</v>
      </c>
      <c r="T28" s="232" t="s">
        <v>91</v>
      </c>
      <c r="U28" s="232" t="s">
        <v>91</v>
      </c>
      <c r="V28" s="232" t="s">
        <v>91</v>
      </c>
      <c r="W28" s="232" t="s">
        <v>91</v>
      </c>
      <c r="X28" s="232" t="s">
        <v>91</v>
      </c>
      <c r="Y28" s="232" t="s">
        <v>91</v>
      </c>
      <c r="Z28" s="232" t="s">
        <v>91</v>
      </c>
      <c r="AA28" s="232" t="s">
        <v>91</v>
      </c>
      <c r="AB28" s="232" t="s">
        <v>91</v>
      </c>
      <c r="AC28" s="232" t="s">
        <v>91</v>
      </c>
      <c r="AD28" s="232" t="s">
        <v>91</v>
      </c>
      <c r="AE28" s="232" t="s">
        <v>91</v>
      </c>
      <c r="AF28" s="232" t="s">
        <v>91</v>
      </c>
      <c r="AG28" s="232" t="s">
        <v>91</v>
      </c>
      <c r="AH28" s="232" t="s">
        <v>91</v>
      </c>
      <c r="AI28" s="232" t="s">
        <v>91</v>
      </c>
      <c r="AJ28" s="232"/>
      <c r="AK28" s="232"/>
      <c r="AL28" s="232"/>
      <c r="AM28" s="232"/>
      <c r="AN28" s="232"/>
      <c r="AO28" s="232"/>
      <c r="AP28" s="232"/>
      <c r="AQ28" s="232"/>
      <c r="AR28" s="232"/>
      <c r="AS28" s="232"/>
      <c r="AT28" s="161"/>
      <c r="AU28" s="29"/>
      <c r="AV28" s="29"/>
      <c r="AW28" s="29"/>
      <c r="AX28" s="29"/>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row>
    <row r="29" spans="1:76" ht="12.75">
      <c r="A29" s="30"/>
      <c r="B29" s="229">
        <v>78397</v>
      </c>
      <c r="C29" s="229" t="s">
        <v>140</v>
      </c>
      <c r="D29" s="229" t="s">
        <v>87</v>
      </c>
      <c r="E29" s="229" t="s">
        <v>88</v>
      </c>
      <c r="F29" s="229"/>
      <c r="G29" s="229"/>
      <c r="H29" s="229">
        <v>17</v>
      </c>
      <c r="I29" s="228"/>
      <c r="J29" s="229"/>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161"/>
      <c r="AU29" s="29"/>
      <c r="AV29" s="29"/>
      <c r="AW29" s="29"/>
      <c r="AX29" s="29"/>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row>
    <row r="30" spans="1:76" ht="12.75">
      <c r="A30" s="30"/>
      <c r="B30" s="161">
        <v>58149</v>
      </c>
      <c r="C30" s="161" t="s">
        <v>141</v>
      </c>
      <c r="D30" s="161" t="s">
        <v>87</v>
      </c>
      <c r="E30" s="161" t="s">
        <v>88</v>
      </c>
      <c r="F30" s="161" t="s">
        <v>142</v>
      </c>
      <c r="G30" s="161" t="s">
        <v>143</v>
      </c>
      <c r="H30" s="161">
        <v>23</v>
      </c>
      <c r="I30" s="231"/>
      <c r="J30" s="161"/>
      <c r="K30" s="232"/>
      <c r="L30" s="232"/>
      <c r="M30" s="232"/>
      <c r="N30" s="232"/>
      <c r="O30" s="233"/>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161"/>
      <c r="AU30" s="29"/>
      <c r="AV30" s="29"/>
      <c r="AW30" s="29"/>
      <c r="AX30" s="29"/>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row>
    <row r="31" spans="1:76" ht="12.75">
      <c r="A31" s="30"/>
      <c r="B31" s="229">
        <v>28777</v>
      </c>
      <c r="C31" s="229" t="s">
        <v>144</v>
      </c>
      <c r="D31" s="229" t="s">
        <v>87</v>
      </c>
      <c r="E31" s="229" t="s">
        <v>88</v>
      </c>
      <c r="F31" s="229"/>
      <c r="G31" s="229"/>
      <c r="H31" s="229">
        <v>30</v>
      </c>
      <c r="I31" s="228"/>
      <c r="J31" s="229"/>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161"/>
      <c r="AU31" s="29"/>
      <c r="AV31" s="29"/>
      <c r="AW31" s="29"/>
      <c r="AX31" s="29"/>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row>
    <row r="32" spans="1:76" ht="12.75">
      <c r="A32" s="30"/>
      <c r="B32" s="161">
        <v>11942</v>
      </c>
      <c r="C32" s="161" t="s">
        <v>145</v>
      </c>
      <c r="D32" s="161" t="s">
        <v>87</v>
      </c>
      <c r="E32" s="161" t="s">
        <v>88</v>
      </c>
      <c r="F32" s="161" t="s">
        <v>146</v>
      </c>
      <c r="G32" s="161" t="s">
        <v>95</v>
      </c>
      <c r="H32" s="161">
        <v>70</v>
      </c>
      <c r="I32" s="231"/>
      <c r="J32" s="161" t="s">
        <v>91</v>
      </c>
      <c r="K32" s="232" t="s">
        <v>91</v>
      </c>
      <c r="L32" s="232" t="s">
        <v>91</v>
      </c>
      <c r="M32" s="232" t="s">
        <v>91</v>
      </c>
      <c r="N32" s="232" t="s">
        <v>91</v>
      </c>
      <c r="O32" s="233" t="s">
        <v>91</v>
      </c>
      <c r="P32" s="232" t="s">
        <v>91</v>
      </c>
      <c r="Q32" s="232" t="s">
        <v>91</v>
      </c>
      <c r="R32" s="232" t="s">
        <v>91</v>
      </c>
      <c r="S32" s="232" t="s">
        <v>91</v>
      </c>
      <c r="T32" s="232" t="s">
        <v>91</v>
      </c>
      <c r="U32" s="232" t="s">
        <v>91</v>
      </c>
      <c r="V32" s="232" t="s">
        <v>91</v>
      </c>
      <c r="W32" s="232" t="s">
        <v>91</v>
      </c>
      <c r="X32" s="232" t="s">
        <v>91</v>
      </c>
      <c r="Y32" s="232" t="s">
        <v>91</v>
      </c>
      <c r="Z32" s="232" t="s">
        <v>91</v>
      </c>
      <c r="AA32" s="232" t="s">
        <v>91</v>
      </c>
      <c r="AB32" s="232" t="s">
        <v>91</v>
      </c>
      <c r="AC32" s="232" t="s">
        <v>91</v>
      </c>
      <c r="AD32" s="232" t="s">
        <v>91</v>
      </c>
      <c r="AE32" s="232" t="s">
        <v>91</v>
      </c>
      <c r="AF32" s="232" t="s">
        <v>91</v>
      </c>
      <c r="AG32" s="232" t="s">
        <v>91</v>
      </c>
      <c r="AH32" s="232" t="s">
        <v>91</v>
      </c>
      <c r="AI32" s="232" t="s">
        <v>91</v>
      </c>
      <c r="AJ32" s="232"/>
      <c r="AK32" s="232"/>
      <c r="AL32" s="232"/>
      <c r="AM32" s="232"/>
      <c r="AN32" s="232"/>
      <c r="AO32" s="232"/>
      <c r="AP32" s="232"/>
      <c r="AQ32" s="232"/>
      <c r="AR32" s="232"/>
      <c r="AS32" s="232"/>
      <c r="AT32" s="161"/>
      <c r="AU32" s="29"/>
      <c r="AV32" s="29"/>
      <c r="AW32" s="29"/>
      <c r="AX32" s="29"/>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row>
    <row r="33" spans="1:76" ht="12.75">
      <c r="A33" s="30"/>
      <c r="B33" s="229">
        <v>25160</v>
      </c>
      <c r="C33" s="229" t="s">
        <v>147</v>
      </c>
      <c r="D33" s="229" t="s">
        <v>87</v>
      </c>
      <c r="E33" s="229" t="s">
        <v>88</v>
      </c>
      <c r="F33" s="229" t="s">
        <v>148</v>
      </c>
      <c r="G33" s="229" t="s">
        <v>148</v>
      </c>
      <c r="H33" s="229">
        <v>20</v>
      </c>
      <c r="I33" s="228"/>
      <c r="J33" s="229"/>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161"/>
      <c r="AU33" s="29"/>
      <c r="AV33" s="29"/>
      <c r="AW33" s="29"/>
      <c r="AX33" s="29"/>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row>
    <row r="34" spans="1:76" ht="12.75">
      <c r="A34" s="30"/>
      <c r="B34" s="161">
        <v>25159</v>
      </c>
      <c r="C34" s="161" t="s">
        <v>149</v>
      </c>
      <c r="D34" s="161" t="s">
        <v>87</v>
      </c>
      <c r="E34" s="161" t="s">
        <v>88</v>
      </c>
      <c r="F34" s="161" t="s">
        <v>150</v>
      </c>
      <c r="G34" s="161" t="s">
        <v>150</v>
      </c>
      <c r="H34" s="161">
        <v>51</v>
      </c>
      <c r="I34" s="231"/>
      <c r="J34" s="161"/>
      <c r="K34" s="232"/>
      <c r="L34" s="232"/>
      <c r="M34" s="232"/>
      <c r="N34" s="232"/>
      <c r="O34" s="233"/>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161"/>
      <c r="AU34" s="29"/>
      <c r="AV34" s="29"/>
      <c r="AW34" s="29"/>
      <c r="AX34" s="29"/>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248"/>
    </row>
    <row r="35" spans="1:76" ht="12.75">
      <c r="A35" s="30"/>
      <c r="B35" s="229">
        <v>24007</v>
      </c>
      <c r="C35" s="229" t="s">
        <v>151</v>
      </c>
      <c r="D35" s="229" t="s">
        <v>87</v>
      </c>
      <c r="E35" s="229" t="s">
        <v>152</v>
      </c>
      <c r="F35" s="229" t="s">
        <v>153</v>
      </c>
      <c r="G35" s="229" t="s">
        <v>90</v>
      </c>
      <c r="H35" s="229">
        <v>184</v>
      </c>
      <c r="I35" s="228"/>
      <c r="J35" s="229" t="s">
        <v>91</v>
      </c>
      <c r="K35" s="230" t="s">
        <v>91</v>
      </c>
      <c r="L35" s="230" t="s">
        <v>91</v>
      </c>
      <c r="M35" s="230" t="s">
        <v>91</v>
      </c>
      <c r="N35" s="230" t="s">
        <v>91</v>
      </c>
      <c r="O35" s="230" t="s">
        <v>91</v>
      </c>
      <c r="P35" s="230" t="s">
        <v>91</v>
      </c>
      <c r="Q35" s="230" t="s">
        <v>91</v>
      </c>
      <c r="R35" s="230" t="s">
        <v>91</v>
      </c>
      <c r="S35" s="230" t="s">
        <v>91</v>
      </c>
      <c r="T35" s="230" t="s">
        <v>91</v>
      </c>
      <c r="U35" s="230" t="s">
        <v>91</v>
      </c>
      <c r="V35" s="230" t="s">
        <v>91</v>
      </c>
      <c r="W35" s="230" t="s">
        <v>91</v>
      </c>
      <c r="X35" s="230" t="s">
        <v>91</v>
      </c>
      <c r="Y35" s="230" t="s">
        <v>91</v>
      </c>
      <c r="Z35" s="230" t="s">
        <v>91</v>
      </c>
      <c r="AA35" s="230" t="s">
        <v>91</v>
      </c>
      <c r="AB35" s="230" t="s">
        <v>91</v>
      </c>
      <c r="AC35" s="230" t="s">
        <v>91</v>
      </c>
      <c r="AD35" s="230" t="s">
        <v>91</v>
      </c>
      <c r="AE35" s="230" t="s">
        <v>91</v>
      </c>
      <c r="AF35" s="230" t="s">
        <v>91</v>
      </c>
      <c r="AG35" s="230" t="s">
        <v>91</v>
      </c>
      <c r="AH35" s="230" t="s">
        <v>91</v>
      </c>
      <c r="AI35" s="230" t="s">
        <v>91</v>
      </c>
      <c r="AJ35" s="230"/>
      <c r="AK35" s="230"/>
      <c r="AL35" s="230"/>
      <c r="AM35" s="230"/>
      <c r="AN35" s="230"/>
      <c r="AO35" s="230"/>
      <c r="AP35" s="230"/>
      <c r="AQ35" s="230"/>
      <c r="AR35" s="230"/>
      <c r="AS35" s="230"/>
      <c r="AT35" s="161"/>
      <c r="AU35" s="29"/>
      <c r="AV35" s="29"/>
      <c r="AW35" s="29"/>
      <c r="AX35" s="29"/>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row>
    <row r="36" spans="1:76" ht="12.75">
      <c r="A36" s="30"/>
      <c r="B36" s="161">
        <v>5541</v>
      </c>
      <c r="C36" s="161" t="s">
        <v>154</v>
      </c>
      <c r="D36" s="161" t="s">
        <v>155</v>
      </c>
      <c r="E36" s="161" t="s">
        <v>152</v>
      </c>
      <c r="F36" s="161" t="s">
        <v>156</v>
      </c>
      <c r="G36" s="161" t="s">
        <v>157</v>
      </c>
      <c r="H36" s="161">
        <v>33</v>
      </c>
      <c r="I36" s="231"/>
      <c r="J36" s="161"/>
      <c r="K36" s="232" t="s">
        <v>91</v>
      </c>
      <c r="L36" s="232" t="s">
        <v>91</v>
      </c>
      <c r="M36" s="232" t="s">
        <v>91</v>
      </c>
      <c r="N36" s="232"/>
      <c r="O36" s="233"/>
      <c r="P36" s="232"/>
      <c r="Q36" s="232"/>
      <c r="R36" s="232"/>
      <c r="S36" s="232"/>
      <c r="T36" s="232"/>
      <c r="U36" s="232"/>
      <c r="V36" s="232"/>
      <c r="W36" s="232"/>
      <c r="X36" s="232"/>
      <c r="Y36" s="232"/>
      <c r="Z36" s="232"/>
      <c r="AA36" s="232"/>
      <c r="AB36" s="232"/>
      <c r="AC36" s="232"/>
      <c r="AD36" s="232"/>
      <c r="AE36" s="232"/>
      <c r="AF36" s="232" t="s">
        <v>91</v>
      </c>
      <c r="AG36" s="232" t="s">
        <v>91</v>
      </c>
      <c r="AH36" s="232" t="s">
        <v>91</v>
      </c>
      <c r="AI36" s="232" t="s">
        <v>91</v>
      </c>
      <c r="AJ36" s="232"/>
      <c r="AK36" s="232"/>
      <c r="AL36" s="232"/>
      <c r="AM36" s="232"/>
      <c r="AN36" s="232"/>
      <c r="AO36" s="232"/>
      <c r="AP36" s="232"/>
      <c r="AQ36" s="232"/>
      <c r="AR36" s="232"/>
      <c r="AS36" s="232"/>
      <c r="AT36" s="161"/>
      <c r="AU36" s="29"/>
      <c r="AV36" s="29"/>
      <c r="AW36" s="29"/>
      <c r="AX36" s="29"/>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row>
    <row r="37" spans="1:76" ht="12.75">
      <c r="A37" s="30"/>
      <c r="B37" s="229">
        <v>25136</v>
      </c>
      <c r="C37" s="229" t="s">
        <v>158</v>
      </c>
      <c r="D37" s="229" t="s">
        <v>87</v>
      </c>
      <c r="E37" s="229" t="s">
        <v>159</v>
      </c>
      <c r="F37" s="229" t="s">
        <v>160</v>
      </c>
      <c r="G37" s="229" t="s">
        <v>160</v>
      </c>
      <c r="H37" s="229">
        <v>20</v>
      </c>
      <c r="I37" s="228"/>
      <c r="J37" s="229"/>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161"/>
      <c r="AU37" s="29"/>
      <c r="AV37" s="29"/>
      <c r="AW37" s="29"/>
      <c r="AX37" s="29"/>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row>
    <row r="38" spans="1:76" ht="12.75">
      <c r="A38" s="30"/>
      <c r="B38" s="234"/>
      <c r="C38" s="234"/>
      <c r="D38" s="234"/>
      <c r="E38" s="235" t="s">
        <v>161</v>
      </c>
      <c r="F38" s="236"/>
      <c r="G38" s="237">
        <v>31</v>
      </c>
      <c r="H38" s="238">
        <v>1694</v>
      </c>
      <c r="I38" s="234"/>
      <c r="J38" s="239" t="s">
        <v>162</v>
      </c>
      <c r="K38" s="234" t="s">
        <v>163</v>
      </c>
      <c r="L38" s="234"/>
      <c r="M38" s="234"/>
      <c r="N38" s="234"/>
      <c r="O38" s="240"/>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41"/>
      <c r="AT38" s="30"/>
      <c r="AU38" s="29"/>
      <c r="AV38" s="29"/>
      <c r="AW38" s="29"/>
      <c r="AX38" s="29"/>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row>
    <row r="39" spans="1:76" ht="12.75">
      <c r="A39" s="30"/>
      <c r="B39" s="30"/>
      <c r="C39" s="30"/>
      <c r="D39" s="30"/>
      <c r="E39" s="30"/>
      <c r="F39" s="30"/>
      <c r="G39" s="30"/>
      <c r="H39" s="30"/>
      <c r="I39" s="30"/>
      <c r="J39" s="161" t="s">
        <v>91</v>
      </c>
      <c r="K39" s="30" t="s">
        <v>164</v>
      </c>
      <c r="L39" s="30"/>
      <c r="M39" s="30"/>
      <c r="N39" s="30"/>
      <c r="O39" s="35"/>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242"/>
      <c r="AT39" s="30"/>
      <c r="AU39" s="29"/>
      <c r="AV39" s="29"/>
      <c r="AW39" s="29"/>
      <c r="AX39" s="29"/>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row>
    <row r="40" spans="1:76" ht="12.75">
      <c r="A40" s="30"/>
      <c r="B40" s="30"/>
      <c r="C40" s="30"/>
      <c r="D40" s="30"/>
      <c r="E40" s="30"/>
      <c r="F40" s="30"/>
      <c r="G40" s="30"/>
      <c r="H40" s="30"/>
      <c r="I40" s="30"/>
      <c r="J40" s="161" t="s">
        <v>165</v>
      </c>
      <c r="K40" s="30"/>
      <c r="L40" s="30"/>
      <c r="M40" s="30"/>
      <c r="N40" s="30"/>
      <c r="O40" s="35"/>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242"/>
      <c r="AT40" s="30"/>
      <c r="AU40" s="29"/>
      <c r="AV40" s="29"/>
      <c r="AW40" s="29"/>
      <c r="AX40" s="29"/>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row>
    <row r="41" spans="1:76" ht="12.75">
      <c r="A41" s="30"/>
      <c r="B41" s="30"/>
      <c r="C41" s="30"/>
      <c r="D41" s="30"/>
      <c r="E41" s="30"/>
      <c r="F41" s="30"/>
      <c r="G41" s="30"/>
      <c r="H41" s="30"/>
      <c r="I41" s="30"/>
      <c r="J41" s="243" t="s">
        <v>139</v>
      </c>
      <c r="K41" s="244" t="s">
        <v>166</v>
      </c>
      <c r="L41" s="244"/>
      <c r="M41" s="244"/>
      <c r="N41" s="244"/>
      <c r="O41" s="245"/>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6"/>
      <c r="AT41" s="30"/>
      <c r="AU41" s="29"/>
      <c r="AV41" s="29"/>
      <c r="AW41" s="29"/>
      <c r="AX41" s="29"/>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row>
    <row r="42" spans="1:76" ht="12.75">
      <c r="A42" s="30"/>
      <c r="B42" s="30"/>
      <c r="C42" s="30"/>
      <c r="D42" s="30"/>
      <c r="E42" s="30"/>
      <c r="F42" s="30"/>
      <c r="G42" s="30"/>
      <c r="H42" s="30"/>
      <c r="I42" s="30"/>
      <c r="J42" s="30"/>
      <c r="K42" s="30"/>
      <c r="L42" s="30"/>
      <c r="M42" s="30"/>
      <c r="N42" s="30"/>
      <c r="O42" s="35"/>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29"/>
      <c r="AV42" s="29"/>
      <c r="AW42" s="29"/>
      <c r="AX42" s="29"/>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row>
    <row r="43" spans="1:76" ht="12.75">
      <c r="A43" s="30"/>
      <c r="B43" s="180" t="s">
        <v>43</v>
      </c>
      <c r="C43" s="30"/>
      <c r="D43" s="30"/>
      <c r="E43" s="30"/>
      <c r="F43" s="30"/>
      <c r="G43" s="30"/>
      <c r="H43" s="30"/>
      <c r="I43" s="30"/>
      <c r="J43" s="30"/>
      <c r="K43" s="30"/>
      <c r="L43" s="30"/>
      <c r="M43" s="30"/>
      <c r="N43" s="30"/>
      <c r="O43" s="35"/>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247"/>
      <c r="AT43" s="30"/>
      <c r="AU43" s="29"/>
      <c r="AV43" s="29"/>
      <c r="AW43" s="29"/>
      <c r="AX43" s="29"/>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row>
    <row r="44" spans="1:76" ht="12.75">
      <c r="A44" s="64"/>
      <c r="B44" s="256" t="s">
        <v>10</v>
      </c>
      <c r="C44" s="257"/>
      <c r="D44" s="257"/>
      <c r="E44" s="257"/>
      <c r="F44" s="257"/>
      <c r="G44" s="257"/>
      <c r="H44" s="257"/>
      <c r="I44" s="257"/>
      <c r="J44" s="257"/>
      <c r="K44" s="257"/>
      <c r="L44" s="257"/>
      <c r="M44" s="257"/>
      <c r="N44" s="257"/>
      <c r="O44" s="260"/>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9"/>
      <c r="AV44" s="29"/>
      <c r="AW44" s="29"/>
      <c r="AX44" s="29"/>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row>
    <row r="45" spans="1:76" ht="12.75">
      <c r="A45" s="64"/>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
      <c r="AV45" s="29"/>
      <c r="AW45" s="29"/>
      <c r="AX45" s="29"/>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row>
    <row r="46" spans="1:76" ht="12.75">
      <c r="A46" s="64"/>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
      <c r="AV46" s="29"/>
      <c r="AW46" s="29"/>
      <c r="AX46" s="29"/>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row>
    <row r="47" spans="1:76"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8"/>
      <c r="BX47" s="248"/>
    </row>
    <row r="48" spans="1:76"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row>
    <row r="49" spans="1:76"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row>
    <row r="50" spans="1:76"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row>
    <row r="51" spans="1:76"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row>
    <row r="52" spans="1:76"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row>
    <row r="53" spans="1:76"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row>
    <row r="54" spans="1:76"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row>
    <row r="55" spans="1:76"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row>
    <row r="56" spans="1:76"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row>
    <row r="57" spans="1:76"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row>
    <row r="58" spans="1:76"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row>
    <row r="59" spans="1:76"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row>
    <row r="60" spans="1:76"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row>
    <row r="61" spans="1:76"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row>
    <row r="62" spans="1:76"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row>
    <row r="63" spans="1:76"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row>
    <row r="64" spans="1:76"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row>
    <row r="65" spans="1:76"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row>
    <row r="66" spans="1:76"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48"/>
      <c r="BX66" s="248"/>
    </row>
    <row r="67" spans="1:76"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248"/>
    </row>
    <row r="68" spans="1:76"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row>
    <row r="69" spans="1:76"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48"/>
      <c r="AZ69" s="248"/>
      <c r="BA69" s="248"/>
      <c r="BB69" s="248"/>
      <c r="BC69" s="248"/>
      <c r="BD69" s="248"/>
      <c r="BE69" s="248"/>
      <c r="BF69" s="248"/>
      <c r="BG69" s="248"/>
      <c r="BH69" s="248"/>
      <c r="BI69" s="248"/>
      <c r="BJ69" s="248"/>
      <c r="BK69" s="248"/>
      <c r="BL69" s="248"/>
      <c r="BM69" s="248"/>
      <c r="BN69" s="248"/>
      <c r="BO69" s="248"/>
      <c r="BP69" s="248"/>
      <c r="BQ69" s="248"/>
      <c r="BR69" s="248"/>
      <c r="BS69" s="248"/>
      <c r="BT69" s="248"/>
      <c r="BU69" s="248"/>
      <c r="BV69" s="248"/>
      <c r="BW69" s="248"/>
      <c r="BX69" s="248"/>
    </row>
    <row r="70" spans="1:76"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row>
    <row r="71" spans="1:76"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row>
    <row r="72" spans="1:76"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row>
    <row r="73" spans="1:76"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row>
    <row r="74" spans="1:75"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248"/>
    </row>
    <row r="75" spans="1:50" ht="12.75">
      <c r="A75" s="30"/>
      <c r="B75" s="30"/>
      <c r="C75" s="30"/>
      <c r="D75" s="30"/>
      <c r="E75" s="30"/>
      <c r="F75" s="30"/>
      <c r="G75" s="30"/>
      <c r="H75" s="30"/>
      <c r="I75" s="30"/>
      <c r="J75" s="30"/>
      <c r="K75" s="30"/>
      <c r="L75" s="30"/>
      <c r="M75" s="30"/>
      <c r="N75" s="30"/>
      <c r="O75" s="35"/>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row>
    <row r="76" spans="1:50" ht="12.75">
      <c r="A76" s="30"/>
      <c r="B76" s="30"/>
      <c r="C76" s="30"/>
      <c r="D76" s="30"/>
      <c r="E76" s="30"/>
      <c r="F76" s="30"/>
      <c r="G76" s="30"/>
      <c r="H76" s="30"/>
      <c r="I76" s="30"/>
      <c r="J76" s="30"/>
      <c r="K76" s="30"/>
      <c r="L76" s="30"/>
      <c r="M76" s="30"/>
      <c r="N76" s="30"/>
      <c r="O76" s="35"/>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row>
    <row r="77" spans="1:50" ht="12.75">
      <c r="A77" s="30"/>
      <c r="B77" s="30"/>
      <c r="C77" s="30"/>
      <c r="D77" s="30"/>
      <c r="E77" s="30"/>
      <c r="F77" s="30"/>
      <c r="G77" s="30"/>
      <c r="H77" s="30"/>
      <c r="I77" s="30"/>
      <c r="J77" s="30"/>
      <c r="K77" s="30"/>
      <c r="L77" s="30"/>
      <c r="M77" s="30"/>
      <c r="N77" s="30"/>
      <c r="O77" s="35"/>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1:50" ht="12.75">
      <c r="A78" s="30"/>
      <c r="B78" s="30"/>
      <c r="C78" s="30"/>
      <c r="D78" s="30"/>
      <c r="E78" s="30"/>
      <c r="F78" s="30"/>
      <c r="G78" s="30"/>
      <c r="H78" s="30"/>
      <c r="I78" s="30"/>
      <c r="J78" s="30"/>
      <c r="K78" s="30"/>
      <c r="L78" s="30"/>
      <c r="M78" s="30"/>
      <c r="N78" s="30"/>
      <c r="O78" s="35"/>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row>
    <row r="79" spans="1:50" ht="12.75">
      <c r="A79" s="30"/>
      <c r="B79" s="30"/>
      <c r="C79" s="30"/>
      <c r="D79" s="30"/>
      <c r="E79" s="30"/>
      <c r="F79" s="30"/>
      <c r="G79" s="30"/>
      <c r="H79" s="30"/>
      <c r="I79" s="30"/>
      <c r="J79" s="30"/>
      <c r="K79" s="30"/>
      <c r="L79" s="30"/>
      <c r="M79" s="30"/>
      <c r="N79" s="30"/>
      <c r="O79" s="35"/>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row>
    <row r="80" spans="1:50" ht="12.75">
      <c r="A80" s="30"/>
      <c r="B80" s="30"/>
      <c r="C80" s="30"/>
      <c r="D80" s="30"/>
      <c r="E80" s="30"/>
      <c r="F80" s="30"/>
      <c r="G80" s="30"/>
      <c r="H80" s="30"/>
      <c r="I80" s="30"/>
      <c r="J80" s="30"/>
      <c r="K80" s="30"/>
      <c r="L80" s="30"/>
      <c r="M80" s="30"/>
      <c r="N80" s="30"/>
      <c r="O80" s="35"/>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row>
    <row r="81" spans="1:50" ht="12.75">
      <c r="A81" s="30"/>
      <c r="B81" s="30"/>
      <c r="C81" s="30"/>
      <c r="D81" s="30"/>
      <c r="E81" s="30"/>
      <c r="F81" s="30"/>
      <c r="G81" s="30"/>
      <c r="H81" s="30"/>
      <c r="I81" s="30"/>
      <c r="J81" s="30"/>
      <c r="K81" s="30"/>
      <c r="L81" s="30"/>
      <c r="M81" s="30"/>
      <c r="N81" s="30"/>
      <c r="O81" s="35"/>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row>
    <row r="82" spans="1:50" ht="12.75">
      <c r="A82" s="30"/>
      <c r="B82" s="30"/>
      <c r="C82" s="30"/>
      <c r="D82" s="30"/>
      <c r="E82" s="30"/>
      <c r="F82" s="30"/>
      <c r="G82" s="30"/>
      <c r="H82" s="30"/>
      <c r="I82" s="30"/>
      <c r="J82" s="30"/>
      <c r="K82" s="30"/>
      <c r="L82" s="30"/>
      <c r="M82" s="30"/>
      <c r="N82" s="30"/>
      <c r="O82" s="35"/>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row>
    <row r="83" spans="1:50" ht="12.75">
      <c r="A83" s="30"/>
      <c r="B83" s="30"/>
      <c r="C83" s="30"/>
      <c r="D83" s="30"/>
      <c r="E83" s="30"/>
      <c r="F83" s="30"/>
      <c r="G83" s="30"/>
      <c r="H83" s="30"/>
      <c r="I83" s="30"/>
      <c r="J83" s="30"/>
      <c r="K83" s="30"/>
      <c r="L83" s="30"/>
      <c r="M83" s="30"/>
      <c r="N83" s="30"/>
      <c r="O83" s="35"/>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row>
    <row r="84" spans="1:50" ht="12.75">
      <c r="A84" s="30"/>
      <c r="B84" s="30"/>
      <c r="C84" s="30"/>
      <c r="D84" s="30"/>
      <c r="E84" s="30"/>
      <c r="F84" s="30"/>
      <c r="G84" s="30"/>
      <c r="H84" s="30"/>
      <c r="I84" s="30"/>
      <c r="J84" s="30"/>
      <c r="K84" s="30"/>
      <c r="L84" s="30"/>
      <c r="M84" s="30"/>
      <c r="N84" s="30"/>
      <c r="O84" s="35"/>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row>
    <row r="85" spans="1:50" ht="12.75">
      <c r="A85" s="30"/>
      <c r="B85" s="30"/>
      <c r="C85" s="30"/>
      <c r="D85" s="30"/>
      <c r="E85" s="30"/>
      <c r="F85" s="30"/>
      <c r="G85" s="30"/>
      <c r="H85" s="30"/>
      <c r="I85" s="30"/>
      <c r="J85" s="30"/>
      <c r="K85" s="30"/>
      <c r="L85" s="30"/>
      <c r="M85" s="30"/>
      <c r="N85" s="30"/>
      <c r="O85" s="35"/>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row>
    <row r="86" spans="1:50" ht="12.75">
      <c r="A86" s="30"/>
      <c r="B86" s="30"/>
      <c r="C86" s="30"/>
      <c r="D86" s="30"/>
      <c r="E86" s="30"/>
      <c r="F86" s="30"/>
      <c r="G86" s="30"/>
      <c r="H86" s="30"/>
      <c r="I86" s="30"/>
      <c r="J86" s="30"/>
      <c r="K86" s="30"/>
      <c r="L86" s="30"/>
      <c r="M86" s="30"/>
      <c r="N86" s="30"/>
      <c r="O86" s="35"/>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row>
    <row r="87" spans="1:50" ht="12.75">
      <c r="A87" s="30"/>
      <c r="B87" s="30"/>
      <c r="C87" s="30"/>
      <c r="D87" s="30"/>
      <c r="E87" s="30"/>
      <c r="F87" s="30"/>
      <c r="G87" s="30"/>
      <c r="H87" s="30"/>
      <c r="I87" s="30"/>
      <c r="J87" s="30"/>
      <c r="K87" s="30"/>
      <c r="L87" s="30"/>
      <c r="M87" s="30"/>
      <c r="N87" s="30"/>
      <c r="O87" s="35"/>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row>
    <row r="88" spans="1:50" ht="12.75">
      <c r="A88" s="30"/>
      <c r="B88" s="30"/>
      <c r="C88" s="30"/>
      <c r="D88" s="30"/>
      <c r="E88" s="30"/>
      <c r="F88" s="30"/>
      <c r="G88" s="30"/>
      <c r="H88" s="30"/>
      <c r="I88" s="30"/>
      <c r="J88" s="30"/>
      <c r="K88" s="30"/>
      <c r="L88" s="30"/>
      <c r="M88" s="30"/>
      <c r="N88" s="30"/>
      <c r="O88" s="35"/>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row>
    <row r="89" spans="1:50" ht="12.75">
      <c r="A89" s="30"/>
      <c r="B89" s="30"/>
      <c r="C89" s="30"/>
      <c r="D89" s="30"/>
      <c r="E89" s="30"/>
      <c r="F89" s="30"/>
      <c r="G89" s="30"/>
      <c r="H89" s="30"/>
      <c r="I89" s="30"/>
      <c r="J89" s="30"/>
      <c r="K89" s="30"/>
      <c r="L89" s="30"/>
      <c r="M89" s="30"/>
      <c r="N89" s="30"/>
      <c r="O89" s="35"/>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row>
    <row r="90" spans="1:50" ht="12.75">
      <c r="A90" s="30"/>
      <c r="B90" s="30"/>
      <c r="C90" s="30"/>
      <c r="D90" s="30"/>
      <c r="E90" s="30"/>
      <c r="F90" s="30"/>
      <c r="G90" s="30"/>
      <c r="H90" s="30"/>
      <c r="I90" s="30"/>
      <c r="J90" s="30"/>
      <c r="K90" s="30"/>
      <c r="L90" s="30"/>
      <c r="M90" s="30"/>
      <c r="N90" s="30"/>
      <c r="O90" s="35"/>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row>
    <row r="91" spans="1:50" ht="12.75">
      <c r="A91" s="30"/>
      <c r="B91" s="30"/>
      <c r="C91" s="30"/>
      <c r="D91" s="30"/>
      <c r="E91" s="30"/>
      <c r="F91" s="30"/>
      <c r="G91" s="30"/>
      <c r="H91" s="30"/>
      <c r="I91" s="30"/>
      <c r="J91" s="30"/>
      <c r="K91" s="30"/>
      <c r="L91" s="30"/>
      <c r="M91" s="30"/>
      <c r="N91" s="30"/>
      <c r="O91" s="35"/>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row>
    <row r="92" spans="1:50" ht="12.75">
      <c r="A92" s="30"/>
      <c r="B92" s="30"/>
      <c r="C92" s="30"/>
      <c r="D92" s="30"/>
      <c r="E92" s="30"/>
      <c r="F92" s="30"/>
      <c r="G92" s="30"/>
      <c r="H92" s="30"/>
      <c r="I92" s="30"/>
      <c r="J92" s="30"/>
      <c r="K92" s="30"/>
      <c r="L92" s="30"/>
      <c r="M92" s="30"/>
      <c r="N92" s="30"/>
      <c r="O92" s="35"/>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row>
    <row r="93" spans="1:50" ht="12.75">
      <c r="A93" s="30"/>
      <c r="B93" s="30"/>
      <c r="C93" s="30"/>
      <c r="D93" s="30"/>
      <c r="E93" s="30"/>
      <c r="F93" s="30"/>
      <c r="G93" s="30"/>
      <c r="H93" s="30"/>
      <c r="I93" s="30"/>
      <c r="J93" s="30"/>
      <c r="K93" s="30"/>
      <c r="L93" s="30"/>
      <c r="M93" s="30"/>
      <c r="N93" s="30"/>
      <c r="O93" s="35"/>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row>
    <row r="94" spans="1:50" ht="12.75">
      <c r="A94" s="30"/>
      <c r="B94" s="30"/>
      <c r="C94" s="30"/>
      <c r="D94" s="30"/>
      <c r="E94" s="30"/>
      <c r="F94" s="30"/>
      <c r="G94" s="30"/>
      <c r="H94" s="30"/>
      <c r="I94" s="30"/>
      <c r="J94" s="30"/>
      <c r="K94" s="30"/>
      <c r="L94" s="30"/>
      <c r="M94" s="30"/>
      <c r="N94" s="30"/>
      <c r="O94" s="35"/>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row>
    <row r="95" spans="1:50" ht="12.75">
      <c r="A95" s="30"/>
      <c r="B95" s="30"/>
      <c r="C95" s="30"/>
      <c r="D95" s="30"/>
      <c r="E95" s="30"/>
      <c r="F95" s="30"/>
      <c r="G95" s="30"/>
      <c r="H95" s="30"/>
      <c r="I95" s="30"/>
      <c r="J95" s="30"/>
      <c r="K95" s="30"/>
      <c r="L95" s="30"/>
      <c r="M95" s="30"/>
      <c r="N95" s="30"/>
      <c r="O95" s="35"/>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row>
    <row r="96" spans="1:50" ht="12.75">
      <c r="A96" s="30"/>
      <c r="B96" s="30"/>
      <c r="C96" s="30"/>
      <c r="D96" s="30"/>
      <c r="E96" s="30"/>
      <c r="F96" s="30"/>
      <c r="G96" s="30"/>
      <c r="H96" s="30"/>
      <c r="I96" s="30"/>
      <c r="J96" s="30"/>
      <c r="K96" s="30"/>
      <c r="L96" s="30"/>
      <c r="M96" s="30"/>
      <c r="N96" s="30"/>
      <c r="O96" s="35"/>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row>
    <row r="97" spans="1:50" ht="12.75">
      <c r="A97" s="30"/>
      <c r="B97" s="30"/>
      <c r="C97" s="30"/>
      <c r="D97" s="30"/>
      <c r="E97" s="30"/>
      <c r="F97" s="30"/>
      <c r="G97" s="30"/>
      <c r="H97" s="30"/>
      <c r="I97" s="30"/>
      <c r="J97" s="30"/>
      <c r="K97" s="30"/>
      <c r="L97" s="30"/>
      <c r="M97" s="30"/>
      <c r="N97" s="30"/>
      <c r="O97" s="35"/>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row>
    <row r="98" spans="1:50" ht="12.75">
      <c r="A98" s="30"/>
      <c r="B98" s="30"/>
      <c r="C98" s="30"/>
      <c r="D98" s="30"/>
      <c r="E98" s="30"/>
      <c r="F98" s="30"/>
      <c r="G98" s="30"/>
      <c r="H98" s="30"/>
      <c r="I98" s="30"/>
      <c r="J98" s="30"/>
      <c r="K98" s="30"/>
      <c r="L98" s="30"/>
      <c r="M98" s="30"/>
      <c r="N98" s="30"/>
      <c r="O98" s="35"/>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row>
    <row r="99" spans="1:50" ht="12.75">
      <c r="A99" s="30"/>
      <c r="B99" s="30"/>
      <c r="C99" s="30"/>
      <c r="D99" s="30"/>
      <c r="E99" s="30"/>
      <c r="F99" s="30"/>
      <c r="G99" s="30"/>
      <c r="H99" s="30"/>
      <c r="I99" s="30"/>
      <c r="J99" s="30"/>
      <c r="K99" s="30"/>
      <c r="L99" s="30"/>
      <c r="M99" s="30"/>
      <c r="N99" s="30"/>
      <c r="O99" s="35"/>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row>
    <row r="100" spans="1:50" ht="12.75">
      <c r="A100" s="30"/>
      <c r="B100" s="30"/>
      <c r="C100" s="30"/>
      <c r="D100" s="30"/>
      <c r="E100" s="30"/>
      <c r="F100" s="30"/>
      <c r="G100" s="30"/>
      <c r="H100" s="30"/>
      <c r="I100" s="30"/>
      <c r="J100" s="30"/>
      <c r="K100" s="30"/>
      <c r="L100" s="30"/>
      <c r="M100" s="30"/>
      <c r="N100" s="30"/>
      <c r="O100" s="35"/>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row>
  </sheetData>
  <sheetProtection/>
  <mergeCells count="4">
    <mergeCell ref="J5:U5"/>
    <mergeCell ref="V5:AG5"/>
    <mergeCell ref="AH5:AS5"/>
    <mergeCell ref="B44:AT46"/>
  </mergeCells>
  <printOptions/>
  <pageMargins left="0" right="0" top="0" bottom="0" header="0.5" footer="0.5"/>
  <pageSetup fitToHeight="0"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123"/>
      <c r="B1" s="123" t="s">
        <v>167</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row>
    <row r="2" spans="1:50" ht="84" customHeight="1">
      <c r="A2" s="123"/>
      <c r="B2" s="124"/>
      <c r="C2" s="125"/>
      <c r="D2" s="123"/>
      <c r="E2" s="123"/>
      <c r="F2" s="123"/>
      <c r="G2" s="123"/>
      <c r="H2" s="123"/>
      <c r="I2" s="123"/>
      <c r="J2" s="123"/>
      <c r="K2" s="126"/>
      <c r="L2" s="123"/>
      <c r="M2" s="126"/>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row>
    <row r="3" spans="1:50" ht="15" customHeight="1">
      <c r="A3" s="123"/>
      <c r="B3" s="124"/>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row>
    <row r="4" spans="1:50" ht="15" customHeight="1">
      <c r="A4" s="127" t="s">
        <v>168</v>
      </c>
      <c r="B4" s="128"/>
      <c r="C4" s="128"/>
      <c r="D4" s="128"/>
      <c r="E4" s="128"/>
      <c r="F4" s="128"/>
      <c r="G4" s="128"/>
      <c r="H4" s="128"/>
      <c r="I4" s="128"/>
      <c r="J4" s="128"/>
      <c r="K4" s="128"/>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row>
    <row r="5" spans="1:50" ht="15" customHeight="1">
      <c r="A5" s="291" t="str">
        <f>HYPERLINK("http://www.str.com/data-insights/resources/glossary","For all STR definitions, please visit www.str.com/data-insights/resources/glossary")</f>
        <v>For all STR definitions, please visit www.str.com/data-insights/resources/glossary</v>
      </c>
      <c r="B5" s="291"/>
      <c r="C5" s="291"/>
      <c r="D5" s="291"/>
      <c r="E5" s="291"/>
      <c r="F5" s="291"/>
      <c r="G5" s="128"/>
      <c r="H5" s="128"/>
      <c r="I5" s="128"/>
      <c r="J5" s="128"/>
      <c r="K5" s="128"/>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row>
    <row r="6" spans="1:50" ht="15" customHeight="1">
      <c r="A6" s="128"/>
      <c r="B6" s="128"/>
      <c r="C6" s="128"/>
      <c r="D6" s="128"/>
      <c r="E6" s="128"/>
      <c r="F6" s="128"/>
      <c r="G6" s="128"/>
      <c r="H6" s="128"/>
      <c r="I6" s="128"/>
      <c r="J6" s="128"/>
      <c r="K6" s="128"/>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row>
    <row r="7" spans="1:50" ht="15" customHeight="1">
      <c r="A7" s="128"/>
      <c r="B7" s="128"/>
      <c r="C7" s="128"/>
      <c r="D7" s="128"/>
      <c r="E7" s="128"/>
      <c r="F7" s="128"/>
      <c r="G7" s="128"/>
      <c r="H7" s="128"/>
      <c r="I7" s="128"/>
      <c r="J7" s="128"/>
      <c r="K7" s="128"/>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row>
    <row r="8" spans="1:50" ht="15" customHeight="1">
      <c r="A8" s="127" t="s">
        <v>169</v>
      </c>
      <c r="B8" s="128"/>
      <c r="C8" s="128"/>
      <c r="D8" s="128"/>
      <c r="E8" s="128"/>
      <c r="F8" s="128"/>
      <c r="G8" s="128"/>
      <c r="H8" s="128"/>
      <c r="I8" s="128"/>
      <c r="J8" s="128"/>
      <c r="K8" s="12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row>
    <row r="9" spans="1:50" ht="15" customHeight="1">
      <c r="A9" s="291" t="str">
        <f>HYPERLINK("http://www.str.com/data-insights/resources/FAQ","For all STR FAQs, please click here or visit http://www.str.com/data-insights/resources/FAQ")</f>
        <v>For all STR FAQs, please click here or visit http://www.str.com/data-insights/resources/FAQ</v>
      </c>
      <c r="B9" s="291"/>
      <c r="C9" s="291"/>
      <c r="D9" s="291"/>
      <c r="E9" s="291"/>
      <c r="F9" s="291"/>
      <c r="G9" s="128"/>
      <c r="H9" s="128"/>
      <c r="I9" s="128"/>
      <c r="J9" s="128"/>
      <c r="K9" s="128"/>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row>
    <row r="10" spans="1:50" ht="15" customHeight="1">
      <c r="A10" s="128"/>
      <c r="B10" s="128"/>
      <c r="C10" s="128"/>
      <c r="D10" s="128"/>
      <c r="E10" s="128"/>
      <c r="F10" s="128"/>
      <c r="G10" s="128"/>
      <c r="H10" s="128"/>
      <c r="I10" s="128"/>
      <c r="J10" s="128"/>
      <c r="K10" s="128"/>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row>
    <row r="11" spans="1:50" ht="15" customHeight="1">
      <c r="A11" s="128"/>
      <c r="B11" s="128"/>
      <c r="C11" s="128"/>
      <c r="D11" s="128"/>
      <c r="E11" s="128"/>
      <c r="F11" s="128"/>
      <c r="G11" s="128"/>
      <c r="H11" s="128"/>
      <c r="I11" s="128"/>
      <c r="J11" s="128"/>
      <c r="K11" s="128"/>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row>
    <row r="12" spans="1:50" ht="15" customHeight="1">
      <c r="A12" s="291" t="str">
        <f>HYPERLINK("http://www.str.com/contact","For additional support, please contact your regional office.")</f>
        <v>For additional support, please contact your regional office.</v>
      </c>
      <c r="B12" s="291"/>
      <c r="C12" s="291"/>
      <c r="D12" s="291"/>
      <c r="E12" s="291"/>
      <c r="F12" s="291"/>
      <c r="G12" s="291"/>
      <c r="H12" s="291"/>
      <c r="I12" s="291"/>
      <c r="J12" s="291"/>
      <c r="K12" s="128"/>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row>
    <row r="13" spans="1:50" ht="15" customHeight="1">
      <c r="A13" s="128"/>
      <c r="B13" s="128"/>
      <c r="C13" s="128"/>
      <c r="D13" s="128"/>
      <c r="E13" s="128"/>
      <c r="F13" s="128"/>
      <c r="G13" s="128"/>
      <c r="H13" s="128"/>
      <c r="I13" s="128"/>
      <c r="J13" s="128"/>
      <c r="K13" s="128"/>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row>
    <row r="14" spans="1:50" ht="16.5" customHeight="1">
      <c r="A14" s="292" t="str">
        <f>HYPERLINK("http://www.hotelnewsnow.com/","For the latest in industry news, visit HotelNewsNow.com.")</f>
        <v>For the latest in industry news, visit HotelNewsNow.com.</v>
      </c>
      <c r="B14" s="292"/>
      <c r="C14" s="292"/>
      <c r="D14" s="292"/>
      <c r="E14" s="292"/>
      <c r="F14" s="292"/>
      <c r="G14" s="292"/>
      <c r="H14" s="292"/>
      <c r="I14" s="292"/>
      <c r="J14" s="129"/>
      <c r="K14" s="128"/>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row>
    <row r="15" spans="1:50" ht="15" customHeight="1">
      <c r="A15" s="292" t="str">
        <f>HYPERLINK("http://www.hoteldataconference.com/","To learn more about the Hotel Data Conference, visit HotelDataConference.com.")</f>
        <v>To learn more about the Hotel Data Conference, visit HotelDataConference.com.</v>
      </c>
      <c r="B15" s="292"/>
      <c r="C15" s="292"/>
      <c r="D15" s="292"/>
      <c r="E15" s="292"/>
      <c r="F15" s="292"/>
      <c r="G15" s="292"/>
      <c r="H15" s="292"/>
      <c r="I15" s="292"/>
      <c r="J15" s="129"/>
      <c r="K15" s="129"/>
      <c r="L15" s="129"/>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row>
    <row r="16" spans="1:50" ht="15" customHeight="1">
      <c r="A16" s="123"/>
      <c r="B16" s="123"/>
      <c r="C16" s="130"/>
      <c r="D16" s="130"/>
      <c r="E16" s="130"/>
      <c r="F16" s="130"/>
      <c r="G16" s="130"/>
      <c r="H16" s="130"/>
      <c r="I16" s="130"/>
      <c r="J16" s="130"/>
      <c r="K16" s="130"/>
      <c r="L16" s="130"/>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row>
    <row r="17" spans="1:50"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row>
    <row r="18" spans="1:50"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row>
    <row r="19" spans="1:50" ht="1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row>
    <row r="20" spans="1:50" ht="1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row>
    <row r="21" spans="1:50" ht="15" customHeight="1">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row>
    <row r="22" spans="1:50" ht="1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row>
    <row r="23" spans="1:50" ht="15" customHeight="1">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row>
    <row r="24" spans="1:50" ht="15" customHeight="1">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row>
    <row r="25" spans="1:50" ht="1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row>
    <row r="26" spans="1:50" ht="15" customHeight="1">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row>
    <row r="27" spans="1:50" ht="1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row>
    <row r="28" spans="1:50" ht="1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row>
    <row r="29" spans="1:50" ht="1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row>
    <row r="30" spans="1:50" ht="1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row>
    <row r="31" spans="1:50" ht="1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row>
    <row r="32" spans="1:50" ht="1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row>
    <row r="33" spans="1:50" ht="1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row>
    <row r="34" spans="1:50"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row>
    <row r="35" spans="1:50" ht="1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row>
    <row r="36" spans="1:50" ht="1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row>
    <row r="37" spans="1:50" ht="1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row>
    <row r="38" spans="1:50" ht="1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row>
    <row r="39" spans="1:50"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row>
    <row r="40" spans="1:50"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row>
    <row r="41" spans="1:50" ht="1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row>
    <row r="42" spans="1:50"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row>
    <row r="43" spans="1:50" ht="1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row>
    <row r="44" spans="1:50" ht="1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row>
    <row r="45" spans="1:50" ht="1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row>
    <row r="46" spans="1:50" ht="1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row>
    <row r="47" spans="1:50" ht="1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row>
    <row r="48" spans="1:50" ht="1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row>
    <row r="49" spans="1:50" ht="1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row>
    <row r="50" spans="1:50" ht="1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row>
    <row r="51" spans="1:50" ht="1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row>
    <row r="52" spans="1:50" ht="1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row>
    <row r="53" spans="1:50" ht="1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row>
    <row r="54" spans="1:50" ht="1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row>
    <row r="55" spans="1:50" ht="1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row>
    <row r="56" spans="1:50" ht="1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row>
    <row r="57" spans="1:50" ht="1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row>
    <row r="58" spans="1:50" ht="1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0" ht="1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row>
    <row r="60" spans="1:50" ht="1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row>
    <row r="61" spans="1:50" ht="1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row>
    <row r="62" spans="1:50" ht="1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row>
    <row r="63" spans="1:50" ht="1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row>
    <row r="64" spans="1:50" ht="1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row>
    <row r="65" spans="1:50" ht="1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row>
    <row r="66" spans="1:50" ht="1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row>
    <row r="67" spans="1:50" ht="1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row>
    <row r="68" spans="1:50" ht="1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row>
    <row r="69" spans="1:50" ht="1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row>
    <row r="70" spans="1:50" ht="1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row>
    <row r="71" spans="1:50" ht="1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row>
    <row r="72" spans="1:50" ht="1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row>
    <row r="73" spans="1:50" ht="1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row>
    <row r="74" spans="1:50" ht="1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row>
    <row r="75" spans="1:50" ht="1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row>
    <row r="76" spans="1:50" ht="1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row>
    <row r="77" spans="1:50" ht="1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row>
    <row r="78" spans="1:50" ht="1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row>
    <row r="79" spans="1:50" ht="1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row>
    <row r="80" spans="1:50" ht="1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row>
    <row r="81" spans="1:50" ht="1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row>
    <row r="82" spans="1:50" ht="1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row>
    <row r="83" spans="1:50" ht="1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row>
    <row r="84" spans="1:50" ht="1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row>
    <row r="85" spans="1:50" ht="1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row>
    <row r="86" spans="1:50" ht="1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row>
    <row r="87" spans="1:50" ht="1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row>
    <row r="88" spans="1:50" ht="1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row>
    <row r="89" spans="1:50" ht="1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row>
    <row r="90" spans="1:50" ht="1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row>
    <row r="91" spans="1:50" ht="1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row>
    <row r="92" spans="1:50" ht="1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row>
    <row r="93" spans="1:50" ht="1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row>
    <row r="94" spans="1:50" ht="1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row>
    <row r="95" spans="1:50" ht="1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row>
    <row r="96" spans="1:50" ht="1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row>
    <row r="97" spans="1:50" ht="1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row>
    <row r="98" spans="1:50" ht="1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row>
    <row r="99" spans="1:50" ht="1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row>
    <row r="100" spans="1:50" ht="1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2024-03-18T18:51:55Z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