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Multi-Segment" sheetId="2" r:id="rId2"/>
    <sheet name="Multi-Segment 2019 Comp" sheetId="3" r:id="rId3"/>
    <sheet name="Trend Santa Maria, CA+" sheetId="4" r:id="rId4"/>
    <sheet name="Trend Santa Maria, CA 2019 Comp" sheetId="5" r:id="rId5"/>
    <sheet name="Response Santa Maria, CA+" sheetId="6" r:id="rId6"/>
    <sheet name="Help" sheetId="7" r:id="rId7"/>
  </sheets>
  <definedNames/>
  <calcPr fullCalcOnLoad="1"/>
</workbook>
</file>

<file path=xl/sharedStrings.xml><?xml version="1.0" encoding="utf-8"?>
<sst xmlns="http://schemas.openxmlformats.org/spreadsheetml/2006/main" count="1090" uniqueCount="176">
  <si>
    <t>Date Created: Jan 16, 2024</t>
  </si>
  <si>
    <t>Santa Maria Valley Chamber of Commerce &amp; Visitor &amp; Convention Bureau</t>
  </si>
  <si>
    <t>For the Month of December 2023</t>
  </si>
  <si>
    <t>Table Of Contents</t>
  </si>
  <si>
    <t>Corporate North American Headquarters</t>
  </si>
  <si>
    <t>International Headquarters</t>
  </si>
  <si>
    <t>T : +1 (615) 824 8664</t>
  </si>
  <si>
    <t>T : +44 (0)207 922 1930</t>
  </si>
  <si>
    <t>destininfo@str.com     www.str.com</t>
  </si>
  <si>
    <t>industryinfo@str.com     www.str.com</t>
  </si>
  <si>
    <t>2024 © CoStar Group. This STR Report is a publication of STR, LLC and STR Global, Ltd., CoStar Group companies, and is intended solely for use by paid subscribers. The information in the STR Report is provided on an “as is” and “as available” basis and should not be construed as investment, tax, accounting or legal advice. Reproduction or distribution of this STR Report, in whole or part, without written permission is prohibited and subject to legal action. If you have received this report and are NOT a subscriber to this STR Report, please contact us immediately. Source: 2024 STR, LLC / STR Global, Ltd. trading as "STR".</t>
  </si>
  <si>
    <t>Tab 2 - Multi-Segment</t>
  </si>
  <si>
    <t>Currency: USD - US Dollar</t>
  </si>
  <si>
    <t>For the month of: December 2023</t>
  </si>
  <si>
    <t>Currency</t>
  </si>
  <si>
    <t>Current Month - December 2023 vs December 2022</t>
  </si>
  <si>
    <t>Year to Date - December 2023 vs December 2022</t>
  </si>
  <si>
    <t>Participation</t>
  </si>
  <si>
    <t>Occ %</t>
  </si>
  <si>
    <t>ADR</t>
  </si>
  <si>
    <t>RevPAR</t>
  </si>
  <si>
    <t>Percent Change from December 2022</t>
  </si>
  <si>
    <t>Percent Change from YTD 2022</t>
  </si>
  <si>
    <t>Properties</t>
  </si>
  <si>
    <t>Rooms</t>
  </si>
  <si>
    <t>ISO Code</t>
  </si>
  <si>
    <t>Rate</t>
  </si>
  <si>
    <t>Occ</t>
  </si>
  <si>
    <t>Room Rev</t>
  </si>
  <si>
    <t>Room Avail</t>
  </si>
  <si>
    <t>Room Sold</t>
  </si>
  <si>
    <t>Census</t>
  </si>
  <si>
    <t>Sample</t>
  </si>
  <si>
    <t>Santa Maria Valley+</t>
  </si>
  <si>
    <t>USD</t>
  </si>
  <si>
    <t>1</t>
  </si>
  <si>
    <t>Santa Barbara/Goleta/Carpinteria+</t>
  </si>
  <si>
    <t>SLO+</t>
  </si>
  <si>
    <t>SLO County North/Paso Robles+</t>
  </si>
  <si>
    <t>SLO County South/Five Cities+</t>
  </si>
  <si>
    <t>SB County/Santa Ynez Valley+</t>
  </si>
  <si>
    <t>Salinas, CA+</t>
  </si>
  <si>
    <t>California</t>
  </si>
  <si>
    <t>A blank row indicates insufficient data.</t>
  </si>
  <si>
    <t>Tab 3 - Multi-Segment 2019 Comp: Santa Maria Valley Chamber of Commerce &amp; Visitor &amp; Convention Bureau</t>
  </si>
  <si>
    <t>Current Month - December 2023 vs December 2019</t>
  </si>
  <si>
    <t>Year to Date - December 2023 vs December 2019</t>
  </si>
  <si>
    <t>Percent Change from December 2019</t>
  </si>
  <si>
    <t>Percent Change from YTD 2019</t>
  </si>
  <si>
    <t>Tab 4 - Trend Santa Maria, CA+</t>
  </si>
  <si>
    <t>Occupancy (%)</t>
  </si>
  <si>
    <t>Year To Date</t>
  </si>
  <si>
    <t>Running 12 Months</t>
  </si>
  <si>
    <t>Jul</t>
  </si>
  <si>
    <t>Aug</t>
  </si>
  <si>
    <t>Sep</t>
  </si>
  <si>
    <t>Oct</t>
  </si>
  <si>
    <t>Nov</t>
  </si>
  <si>
    <t>Dec</t>
  </si>
  <si>
    <t>Jan</t>
  </si>
  <si>
    <t>Feb</t>
  </si>
  <si>
    <t>Mar</t>
  </si>
  <si>
    <t>Apr</t>
  </si>
  <si>
    <t>May</t>
  </si>
  <si>
    <t>Jun</t>
  </si>
  <si>
    <t>This Year</t>
  </si>
  <si>
    <t>Last Year</t>
  </si>
  <si>
    <t>Percent Change</t>
  </si>
  <si>
    <t>Supply</t>
  </si>
  <si>
    <t>Demand</t>
  </si>
  <si>
    <t>Revenue</t>
  </si>
  <si>
    <t>Census %</t>
  </si>
  <si>
    <t>Census Props</t>
  </si>
  <si>
    <t>Census Rooms</t>
  </si>
  <si>
    <t>% Rooms Participants</t>
  </si>
  <si>
    <t>Tab 5 - Trend Santa Maria, CA 2019 Comp: Santa Maria Valley Chamber of Commerce &amp; Visitor &amp; Convention Bureau</t>
  </si>
  <si>
    <t>Tab 6 - Response Santa Maria, CA+</t>
  </si>
  <si>
    <t>STR Code</t>
  </si>
  <si>
    <t>Name of Establishment</t>
  </si>
  <si>
    <t>City &amp; State</t>
  </si>
  <si>
    <t>Zip Code</t>
  </si>
  <si>
    <t>Aff Date</t>
  </si>
  <si>
    <t>Open Date</t>
  </si>
  <si>
    <t>Chg in Rms</t>
  </si>
  <si>
    <t>J</t>
  </si>
  <si>
    <t>F</t>
  </si>
  <si>
    <t>M</t>
  </si>
  <si>
    <t>A</t>
  </si>
  <si>
    <t>S</t>
  </si>
  <si>
    <t>O</t>
  </si>
  <si>
    <t>N</t>
  </si>
  <si>
    <t>D</t>
  </si>
  <si>
    <t>Best Western Plus Big America</t>
  </si>
  <si>
    <t xml:space="preserve">Santa Maria, CA </t>
  </si>
  <si>
    <t>93454</t>
  </si>
  <si>
    <t>Oct 2010</t>
  </si>
  <si>
    <t>Jun 1986</t>
  </si>
  <si>
    <t>●</t>
  </si>
  <si>
    <t>Broadway Motel</t>
  </si>
  <si>
    <t>Dec 1985</t>
  </si>
  <si>
    <t>Buck Board Motel</t>
  </si>
  <si>
    <t>Jun 1959</t>
  </si>
  <si>
    <t>Candlewood Suites Santa Maria</t>
  </si>
  <si>
    <t>Aug 2009</t>
  </si>
  <si>
    <t>Closed - Budget Inn</t>
  </si>
  <si>
    <t>Dec 2013</t>
  </si>
  <si>
    <t>Closed - Main Street Plaza</t>
  </si>
  <si>
    <t>Jun 1990</t>
  </si>
  <si>
    <t>Closed - Restwell Motel</t>
  </si>
  <si>
    <t>May 2019</t>
  </si>
  <si>
    <t>Jan 1927</t>
  </si>
  <si>
    <t>Closed - Town Center Hotel</t>
  </si>
  <si>
    <t>Apr 2016</t>
  </si>
  <si>
    <t>Closed - Valley Motel</t>
  </si>
  <si>
    <t>Dec 2019</t>
  </si>
  <si>
    <t>Closed - Vandenburg Inn</t>
  </si>
  <si>
    <t>May 1991</t>
  </si>
  <si>
    <t>Colonial Motel</t>
  </si>
  <si>
    <t>Apr 1979</t>
  </si>
  <si>
    <t>Days Inn by Wyndham Santa Maria</t>
  </si>
  <si>
    <t>Jun 2012</t>
  </si>
  <si>
    <t>Jun 1963</t>
  </si>
  <si>
    <t>Economy Inn</t>
  </si>
  <si>
    <t>Mar 1959</t>
  </si>
  <si>
    <t>Fairfield Inn &amp; Suites Santa Maria</t>
  </si>
  <si>
    <t>May 2009</t>
  </si>
  <si>
    <t>Hampton Inn &amp; Suites Santa Maria</t>
  </si>
  <si>
    <t>Nov 2019</t>
  </si>
  <si>
    <t>Historic Santa Maria Inn</t>
  </si>
  <si>
    <t>Jun 1917</t>
  </si>
  <si>
    <t>○</t>
  </si>
  <si>
    <t>Holiday Inn &amp; Suites Santa Maria</t>
  </si>
  <si>
    <t>May 1998</t>
  </si>
  <si>
    <t>Mar 1987</t>
  </si>
  <si>
    <t>Holiday Motel</t>
  </si>
  <si>
    <t>Jun 1975</t>
  </si>
  <si>
    <t>Hotel Santa Maria</t>
  </si>
  <si>
    <t>Sep 2018</t>
  </si>
  <si>
    <t>Jun 1969</t>
  </si>
  <si>
    <t>Laura Lodge</t>
  </si>
  <si>
    <t>Dec 1970</t>
  </si>
  <si>
    <t>Motel 6 Santa Maria - South</t>
  </si>
  <si>
    <t>Dec 2014</t>
  </si>
  <si>
    <t>May 1969</t>
  </si>
  <si>
    <t>Motel 6 Santa Maria, CA</t>
  </si>
  <si>
    <t>Sep 1987</t>
  </si>
  <si>
    <t>Y</t>
  </si>
  <si>
    <t>Plaza Motel</t>
  </si>
  <si>
    <t>Solaire Inn &amp; Suite</t>
  </si>
  <si>
    <t>Nov 2011</t>
  </si>
  <si>
    <t>Sep 2008</t>
  </si>
  <si>
    <t>Town &amp; Country Inn</t>
  </si>
  <si>
    <t>Travelodge Santa Maria</t>
  </si>
  <si>
    <t>Apr 2006</t>
  </si>
  <si>
    <t>Villa Motel</t>
  </si>
  <si>
    <t>Nov 1989</t>
  </si>
  <si>
    <t>Western Motel</t>
  </si>
  <si>
    <t>Dec 1978</t>
  </si>
  <si>
    <t>Radisson Hotel Santa Maria</t>
  </si>
  <si>
    <t>93455</t>
  </si>
  <si>
    <t>Dec 2001</t>
  </si>
  <si>
    <t>Skyview Los Alamos</t>
  </si>
  <si>
    <t xml:space="preserve">Los Alamos, CA </t>
  </si>
  <si>
    <t>Jan 2018</t>
  </si>
  <si>
    <t>Jun 1952</t>
  </si>
  <si>
    <t>Palms Motel</t>
  </si>
  <si>
    <t>93458</t>
  </si>
  <si>
    <t>Feb 1991</t>
  </si>
  <si>
    <t>Total Properties:</t>
  </si>
  <si>
    <t>- Monthly data received by STR</t>
  </si>
  <si>
    <t>- Monthly and daily data received by STR</t>
  </si>
  <si>
    <t>Blank - No data received by STR</t>
  </si>
  <si>
    <t>- (Chg in Rms) Property has experienced a room addition or drop during the last 2 years to this report period.</t>
  </si>
  <si>
    <t>Tab 7 - Help</t>
  </si>
  <si>
    <t>Glossary:</t>
  </si>
  <si>
    <t>Frequently Asked Questions (FAQ):</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</si>
</sst>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_);\(#,##0.0\);_(* &quot;&quot;??_);"/>
    <numFmt numFmtId="61" formatCode="#,##0.0;-#,##0.0"/>
    <numFmt numFmtId="62" formatCode="#,##0.00;-#,##0.00"/>
  </numFmts>
  <fonts count="37">
    <font>
      <sz val="10"/>
      <name val="Arial"/>
      <family val="0"/>
    </font>
    <font>
      <sz val="10"/>
      <color indexed="9"/>
      <name val="Arial"/>
      <family val="2"/>
    </font>
    <font>
      <b/>
      <sz val="12"/>
      <color indexed="62"/>
      <name val="Arial"/>
      <family val="2"/>
    </font>
    <font>
      <sz val="9"/>
      <color indexed="9"/>
      <name val="Arial"/>
      <family val="2"/>
    </font>
    <font>
      <sz val="12"/>
      <name val="Arial"/>
      <family val="2"/>
    </font>
    <font>
      <sz val="12"/>
      <color indexed="62"/>
      <name val="Arial"/>
      <family val="2"/>
    </font>
    <font>
      <sz val="19"/>
      <color indexed="9"/>
      <name val="Arial"/>
      <family val="2"/>
    </font>
    <font>
      <sz val="24"/>
      <color indexed="9"/>
      <name val="Arial"/>
      <family val="2"/>
    </font>
    <font>
      <sz val="10"/>
      <color indexed="62"/>
      <name val="Arial"/>
      <family val="2"/>
    </font>
    <font>
      <sz val="8"/>
      <color indexed="9"/>
      <name val="Arial"/>
      <family val="2"/>
    </font>
    <font>
      <sz val="18"/>
      <name val="Arial"/>
      <family val="2"/>
    </font>
    <font>
      <sz val="20"/>
      <name val="Arial"/>
      <family val="2"/>
    </font>
    <font>
      <b/>
      <sz val="16"/>
      <color indexed="9"/>
      <name val="Arial"/>
      <family val="2"/>
    </font>
    <font>
      <sz val="16"/>
      <name val="Arial"/>
      <family val="2"/>
    </font>
    <font>
      <sz val="9"/>
      <name val="Arial"/>
      <family val="2"/>
    </font>
    <font>
      <b/>
      <sz val="10"/>
      <color indexed="9"/>
      <name val="Arial"/>
      <family val="2"/>
    </font>
    <font>
      <b/>
      <sz val="9"/>
      <name val="Arial"/>
      <family val="2"/>
    </font>
    <font>
      <b/>
      <sz val="10"/>
      <name val="Arial"/>
      <family val="2"/>
    </font>
    <font>
      <b/>
      <sz val="8"/>
      <name val="Arial"/>
      <family val="2"/>
    </font>
    <font>
      <b/>
      <sz val="12"/>
      <name val="Arial"/>
      <family val="2"/>
    </font>
    <font>
      <b/>
      <sz val="14"/>
      <name val="Arial"/>
      <family val="2"/>
    </font>
    <font>
      <b/>
      <sz val="10"/>
      <color indexed="8"/>
      <name val="Arial"/>
      <family val="2"/>
    </font>
    <font>
      <b/>
      <sz val="14"/>
      <color indexed="9"/>
      <name val="Arial"/>
      <family val="2"/>
    </font>
    <font>
      <sz val="10"/>
      <color indexed="8"/>
      <name val="Arial"/>
      <family val="2"/>
    </font>
    <font>
      <sz val="11"/>
      <name val="Arial"/>
      <family val="2"/>
    </font>
    <font>
      <sz val="11"/>
      <color indexed="9"/>
      <name val="Arial"/>
      <family val="2"/>
    </font>
    <font>
      <sz val="10"/>
      <color indexed="55"/>
      <name val="Arial"/>
      <family val="2"/>
    </font>
    <font>
      <sz val="11"/>
      <color indexed="8"/>
      <name val="Calibri"/>
      <family val="2"/>
    </font>
    <font>
      <b/>
      <sz val="18"/>
      <color indexed="8"/>
      <name val="Arial"/>
      <family val="2"/>
    </font>
    <font>
      <sz val="18"/>
      <color indexed="8"/>
      <name val="Arial"/>
      <family val="2"/>
    </font>
    <font>
      <sz val="11"/>
      <color indexed="10"/>
      <name val="Calibri"/>
      <family val="2"/>
    </font>
    <font>
      <b/>
      <sz val="11"/>
      <color indexed="8"/>
      <name val="Arial"/>
      <family val="2"/>
    </font>
    <font>
      <sz val="11"/>
      <color indexed="8"/>
      <name val="Arial"/>
      <family val="2"/>
    </font>
    <font>
      <sz val="8"/>
      <color indexed="8"/>
      <name val="Arial"/>
      <family val="0"/>
    </font>
    <font>
      <sz val="14"/>
      <name val="Arial"/>
      <family val="0"/>
    </font>
    <font>
      <b/>
      <sz val="18"/>
      <name val="Arial"/>
      <family val="0"/>
    </font>
    <font>
      <sz val="13"/>
      <name val="Arial"/>
      <family val="0"/>
    </font>
  </fonts>
  <fills count="6">
    <fill>
      <patternFill/>
    </fill>
    <fill>
      <patternFill patternType="gray125"/>
    </fill>
    <fill>
      <patternFill patternType="solid">
        <fgColor indexed="25"/>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19">
    <border>
      <left/>
      <right/>
      <top/>
      <bottom/>
      <diagonal/>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22"/>
      </bottom>
    </border>
    <border>
      <left style="thin">
        <color indexed="22"/>
      </left>
      <right>
        <color indexed="22"/>
      </right>
      <top style="thin">
        <color indexed="22"/>
      </top>
      <bottom>
        <color indexed="22"/>
      </bottom>
    </border>
    <border>
      <left style="thin">
        <color indexed="22"/>
      </left>
      <right>
        <color indexed="22"/>
      </right>
      <top>
        <color indexed="22"/>
      </top>
      <bottom>
        <color indexed="22"/>
      </bottom>
    </border>
    <border>
      <left style="thin">
        <color indexed="22"/>
      </left>
      <right>
        <color indexed="22"/>
      </right>
      <top>
        <color indexed="22"/>
      </top>
      <bottom style="thin">
        <color indexed="22"/>
      </bottom>
    </border>
    <border>
      <left style="thin">
        <color indexed="55"/>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22"/>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3">
    <xf numFmtId="0" fontId="0" fillId="0" borderId="0" xfId="0" applyAlignment="1">
      <alignment/>
    </xf>
    <xf numFmtId="0" fontId="1" fillId="2" borderId="0" xfId="0" applyNumberFormat="1" applyAlignment="1" applyProtection="1">
      <alignment/>
      <protection/>
    </xf>
    <xf numFmtId="0" fontId="0" fillId="2" borderId="0" xfId="0" applyNumberFormat="1" applyAlignment="1" applyProtection="1">
      <alignment/>
      <protection/>
    </xf>
    <xf numFmtId="0" fontId="0" fillId="2" borderId="0" xfId="0" applyNumberFormat="1" applyFont="1" applyAlignment="1" applyProtection="1">
      <alignment/>
      <protection/>
    </xf>
    <xf numFmtId="0" fontId="0" fillId="2" borderId="0" xfId="0" applyNumberFormat="1" applyFont="1" applyAlignment="1" applyProtection="1">
      <alignment horizontal="center"/>
      <protection/>
    </xf>
    <xf numFmtId="0" fontId="2" fillId="2" borderId="0" xfId="0" applyNumberFormat="1" applyFont="1" applyBorder="1" applyAlignment="1" applyProtection="1">
      <alignment horizontal="right"/>
      <protection/>
    </xf>
    <xf numFmtId="0" fontId="0" fillId="3" borderId="0" xfId="0" applyNumberFormat="1" applyFont="1" applyAlignment="1" applyProtection="1">
      <alignment/>
      <protection/>
    </xf>
    <xf numFmtId="0" fontId="1" fillId="2" borderId="0" xfId="0" applyNumberFormat="1" applyFont="1" applyAlignment="1" applyProtection="1">
      <alignment horizontal="left" vertical="top"/>
      <protection/>
    </xf>
    <xf numFmtId="0" fontId="3" fillId="2" borderId="0" xfId="0" applyNumberFormat="1" applyFont="1" applyAlignment="1" applyProtection="1">
      <alignment horizontal="right" vertical="top"/>
      <protection/>
    </xf>
    <xf numFmtId="0" fontId="3" fillId="2" borderId="0" xfId="0" applyNumberFormat="1" applyFont="1" applyAlignment="1" applyProtection="1">
      <alignment horizontal="left" vertical="top"/>
      <protection/>
    </xf>
    <xf numFmtId="0" fontId="4" fillId="2" borderId="0" xfId="0" applyNumberFormat="1" applyFont="1" applyAlignment="1" applyProtection="1">
      <alignment horizontal="right"/>
      <protection/>
    </xf>
    <xf numFmtId="0" fontId="5" fillId="2" borderId="0" xfId="0" applyNumberFormat="1" applyFont="1" applyAlignment="1" applyProtection="1">
      <alignment horizontal="right"/>
      <protection/>
    </xf>
    <xf numFmtId="0" fontId="6" fillId="2" borderId="0" xfId="0" applyNumberFormat="1" applyFont="1" applyAlignment="1" applyProtection="1">
      <alignment/>
      <protection/>
    </xf>
    <xf numFmtId="0" fontId="7" fillId="2" borderId="0" xfId="0" applyNumberFormat="1" applyFont="1" applyAlignment="1" applyProtection="1">
      <alignment horizontal="right"/>
      <protection/>
    </xf>
    <xf numFmtId="0" fontId="7" fillId="2" borderId="0" xfId="0" applyNumberFormat="1" applyFont="1" applyAlignment="1" applyProtection="1">
      <alignment/>
      <protection/>
    </xf>
    <xf numFmtId="0" fontId="1" fillId="2" borderId="0" xfId="0" applyNumberFormat="1" applyFont="1" applyAlignment="1" applyProtection="1">
      <alignment horizontal="left" wrapText="1"/>
      <protection/>
    </xf>
    <xf numFmtId="0" fontId="1" fillId="2" borderId="0" xfId="0" applyNumberFormat="1" applyFont="1" applyAlignment="1" applyProtection="1">
      <alignment horizontal="right"/>
      <protection/>
    </xf>
    <xf numFmtId="0" fontId="3" fillId="2" borderId="0" xfId="0" applyNumberFormat="1" applyFont="1" applyAlignment="1" applyProtection="1">
      <alignment/>
      <protection/>
    </xf>
    <xf numFmtId="0" fontId="3" fillId="2" borderId="0" xfId="0" applyNumberFormat="1" applyFont="1" applyAlignment="1" applyProtection="1">
      <alignment horizontal="righ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xf numFmtId="0" fontId="3" fillId="2" borderId="0" xfId="0" applyNumberFormat="1" applyFont="1" applyAlignment="1" applyProtection="1">
      <alignment vertical="top"/>
      <protection/>
    </xf>
    <xf numFmtId="0" fontId="8" fillId="2" borderId="0" xfId="0" applyNumberFormat="1" applyFont="1" applyAlignment="1" applyProtection="1">
      <alignment/>
      <protection/>
    </xf>
    <xf numFmtId="0" fontId="3" fillId="2" borderId="0" xfId="0" applyNumberFormat="1" applyFont="1" applyAlignment="1" applyProtection="1">
      <alignment/>
      <protection/>
    </xf>
    <xf numFmtId="0" fontId="3" fillId="2" borderId="0" xfId="0" applyNumberFormat="1" applyFont="1" applyAlignment="1" applyProtection="1">
      <alignment horizontal="center"/>
      <protection/>
    </xf>
    <xf numFmtId="0" fontId="9" fillId="2" borderId="0" xfId="0" applyFont="1" applyAlignment="1" applyProtection="1">
      <alignment horizontal="left" wrapText="1"/>
      <protection/>
    </xf>
    <xf numFmtId="0" fontId="1" fillId="2" borderId="0" xfId="0" applyNumberFormat="1" applyFont="1" applyAlignment="1" applyProtection="1">
      <alignment/>
      <protection/>
    </xf>
    <xf numFmtId="0" fontId="1" fillId="2" borderId="0" xfId="0" applyNumberFormat="1" applyFont="1" applyAlignment="1" applyProtection="1">
      <alignment horizontal="center"/>
      <protection/>
    </xf>
    <xf numFmtId="0" fontId="0" fillId="0" borderId="0" xfId="0" applyNumberFormat="1" applyFont="1" applyAlignment="1" applyProtection="1">
      <alignment/>
      <protection/>
    </xf>
    <xf numFmtId="0" fontId="0" fillId="3" borderId="0" xfId="0" applyNumberFormat="1" applyFont="1" applyBorder="1" applyAlignment="1" applyProtection="1">
      <alignment/>
      <protection/>
    </xf>
    <xf numFmtId="0" fontId="0" fillId="0" borderId="0" xfId="0" applyNumberFormat="1" applyFont="1" applyBorder="1" applyAlignment="1" applyProtection="1">
      <alignment/>
      <protection/>
    </xf>
    <xf numFmtId="0" fontId="11" fillId="0" borderId="0" xfId="0" applyNumberFormat="1" applyFont="1" applyBorder="1" applyAlignment="1" applyProtection="1">
      <alignment horizontal="left"/>
      <protection/>
    </xf>
    <xf numFmtId="0" fontId="0" fillId="4" borderId="0" xfId="0" applyNumberFormat="1" applyFont="1" applyBorder="1" applyAlignment="1" applyProtection="1">
      <alignment/>
      <protection/>
    </xf>
    <xf numFmtId="0" fontId="0" fillId="4" borderId="0" xfId="0" applyNumberFormat="1" applyFont="1" applyAlignment="1" applyProtection="1">
      <alignment/>
      <protection/>
    </xf>
    <xf numFmtId="0" fontId="0" fillId="0" borderId="0" xfId="0" applyNumberFormat="1" applyFont="1" applyFill="1" applyAlignment="1" applyProtection="1">
      <alignment/>
      <protection/>
    </xf>
    <xf numFmtId="0" fontId="0" fillId="3" borderId="0" xfId="0" applyNumberFormat="1" applyFont="1" applyBorder="1" applyAlignment="1" applyProtection="1">
      <alignment horizontal="right"/>
      <protection/>
    </xf>
    <xf numFmtId="0" fontId="12" fillId="4" borderId="0" xfId="0" applyNumberFormat="1" applyFont="1" applyBorder="1" applyAlignment="1" applyProtection="1">
      <alignment/>
      <protection/>
    </xf>
    <xf numFmtId="0" fontId="12" fillId="4" borderId="0" xfId="0" applyNumberFormat="1" applyFont="1" applyAlignment="1" applyProtection="1">
      <alignment/>
      <protection/>
    </xf>
    <xf numFmtId="49" fontId="0" fillId="3" borderId="0" xfId="0" applyFont="1" applyBorder="1" applyAlignment="1" applyProtection="1">
      <alignment/>
      <protection/>
    </xf>
    <xf numFmtId="0" fontId="0" fillId="0" borderId="0" xfId="0" applyNumberFormat="1" applyFont="1" applyAlignment="1" applyProtection="1">
      <alignment/>
      <protection/>
    </xf>
    <xf numFmtId="0" fontId="13" fillId="4" borderId="0" xfId="0" applyNumberFormat="1" applyFont="1" applyBorder="1" applyAlignment="1" applyProtection="1">
      <alignment/>
      <protection/>
    </xf>
    <xf numFmtId="0" fontId="14" fillId="0" borderId="0" xfId="0" applyNumberFormat="1" applyFont="1" applyFill="1" applyAlignment="1" applyProtection="1">
      <alignment/>
      <protection/>
    </xf>
    <xf numFmtId="0" fontId="15" fillId="0" borderId="1" xfId="0" applyNumberFormat="1" applyFont="1" applyAlignment="1" applyProtection="1">
      <alignment vertical="center"/>
      <protection/>
    </xf>
    <xf numFmtId="0" fontId="15" fillId="2" borderId="2" xfId="0" applyNumberFormat="1" applyFont="1" applyAlignment="1" applyProtection="1">
      <alignment horizontal="center" vertical="center"/>
      <protection/>
    </xf>
    <xf numFmtId="0" fontId="15" fillId="0" borderId="3" xfId="0" applyNumberFormat="1" applyFont="1" applyAlignment="1" applyProtection="1">
      <alignment vertical="center"/>
      <protection/>
    </xf>
    <xf numFmtId="0" fontId="15" fillId="2"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17" fillId="0" borderId="1" xfId="0" applyNumberFormat="1" applyFont="1" applyAlignment="1" applyProtection="1">
      <alignment/>
      <protection/>
    </xf>
    <xf numFmtId="0" fontId="17" fillId="0" borderId="4" xfId="0" applyNumberFormat="1" applyFont="1" applyFill="1" applyAlignment="1" applyProtection="1">
      <alignment horizontal="center"/>
      <protection/>
    </xf>
    <xf numFmtId="0" fontId="17" fillId="0" borderId="3" xfId="0" applyNumberFormat="1" applyFont="1" applyAlignment="1" applyProtection="1">
      <alignment/>
      <protection/>
    </xf>
    <xf numFmtId="0" fontId="17" fillId="0" borderId="5" xfId="0" applyNumberFormat="1" applyFont="1" applyFill="1" applyAlignment="1" applyProtection="1">
      <alignment horizontal="center"/>
      <protection/>
    </xf>
    <xf numFmtId="0" fontId="17" fillId="0" borderId="4" xfId="0" applyNumberFormat="1" applyFont="1" applyFill="1" applyAlignment="1" applyProtection="1">
      <alignment horizontal="centerContinuous"/>
      <protection/>
    </xf>
    <xf numFmtId="0" fontId="17" fillId="0" borderId="6" xfId="0" applyNumberFormat="1" applyFont="1" applyFill="1" applyAlignment="1" applyProtection="1">
      <alignment horizontal="centerContinuous"/>
      <protection/>
    </xf>
    <xf numFmtId="0" fontId="17" fillId="0" borderId="5" xfId="0" applyNumberFormat="1" applyFont="1" applyFill="1" applyAlignment="1" applyProtection="1">
      <alignment horizontal="centerContinuous"/>
      <protection/>
    </xf>
    <xf numFmtId="0" fontId="17" fillId="0" borderId="0" xfId="0" applyNumberFormat="1" applyFont="1" applyAlignment="1" applyProtection="1">
      <alignment/>
      <protection/>
    </xf>
    <xf numFmtId="0" fontId="0" fillId="4" borderId="0" xfId="0" applyNumberFormat="1" applyFont="1" applyAlignment="1" applyProtection="1">
      <alignment/>
      <protection/>
    </xf>
    <xf numFmtId="0" fontId="17" fillId="0" borderId="0" xfId="0" applyNumberFormat="1" applyFont="1" applyFill="1" applyAlignment="1" applyProtection="1">
      <alignment/>
      <protection/>
    </xf>
    <xf numFmtId="0" fontId="18" fillId="0" borderId="1" xfId="0" applyNumberFormat="1" applyFont="1" applyAlignment="1" applyProtection="1">
      <alignment horizontal="center"/>
      <protection/>
    </xf>
    <xf numFmtId="0" fontId="18" fillId="0" borderId="7" xfId="0" applyNumberFormat="1" applyFont="1" applyFill="1" applyAlignment="1" applyProtection="1">
      <alignment horizontal="center"/>
      <protection/>
    </xf>
    <xf numFmtId="0" fontId="18" fillId="0" borderId="3" xfId="0" applyNumberFormat="1" applyFont="1" applyAlignment="1" applyProtection="1">
      <alignment horizontal="center"/>
      <protection/>
    </xf>
    <xf numFmtId="0" fontId="18" fillId="0" borderId="2" xfId="0" applyNumberFormat="1" applyFont="1" applyFill="1" applyAlignment="1" applyProtection="1">
      <alignment horizontal="center"/>
      <protection/>
    </xf>
    <xf numFmtId="0" fontId="18" fillId="0" borderId="8" xfId="0" applyNumberFormat="1" applyFont="1" applyFill="1" applyAlignment="1" applyProtection="1">
      <alignment horizontal="center"/>
      <protection/>
    </xf>
    <xf numFmtId="0" fontId="18" fillId="0" borderId="8" xfId="0" applyNumberFormat="1" applyFont="1" applyFill="1" applyAlignment="1" applyProtection="1">
      <alignment horizontal="center" wrapText="1"/>
      <protection/>
    </xf>
    <xf numFmtId="0" fontId="18" fillId="0" borderId="2" xfId="0" applyNumberFormat="1" applyFont="1" applyFill="1" applyAlignment="1" applyProtection="1">
      <alignment horizontal="center" wrapText="1"/>
      <protection/>
    </xf>
    <xf numFmtId="0" fontId="18" fillId="0" borderId="0" xfId="0" applyNumberFormat="1" applyFont="1" applyAlignment="1" applyProtection="1">
      <alignment horizontal="center"/>
      <protection/>
    </xf>
    <xf numFmtId="0" fontId="18" fillId="4" borderId="0" xfId="0" applyNumberFormat="1" applyFont="1" applyAlignment="1" applyProtection="1">
      <alignment horizontal="center"/>
      <protection/>
    </xf>
    <xf numFmtId="0" fontId="17" fillId="4" borderId="0" xfId="0" applyNumberFormat="1" applyFont="1" applyAlignment="1" applyProtection="1">
      <alignment/>
      <protection/>
    </xf>
    <xf numFmtId="0" fontId="18" fillId="0" borderId="0" xfId="0" applyNumberFormat="1" applyFont="1" applyFill="1" applyAlignment="1" applyProtection="1">
      <alignment horizontal="center"/>
      <protection/>
    </xf>
    <xf numFmtId="1" fontId="0" fillId="0" borderId="0" xfId="0" applyFont="1" applyAlignment="1" applyProtection="1">
      <alignment/>
      <protection/>
    </xf>
    <xf numFmtId="0" fontId="0" fillId="3" borderId="0" xfId="0" applyNumberFormat="1" applyFont="1" applyAlignment="1" applyProtection="1">
      <alignment/>
      <protection/>
    </xf>
    <xf numFmtId="0" fontId="0" fillId="0" borderId="0" xfId="0" applyNumberFormat="1" applyFont="1" applyAlignment="1" applyProtection="1">
      <alignment horizontal="center"/>
      <protection/>
    </xf>
    <xf numFmtId="59" fontId="0" fillId="0" borderId="0" xfId="0" applyFont="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protection/>
    </xf>
    <xf numFmtId="0" fontId="17" fillId="3"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7" fillId="0" borderId="0" xfId="0" applyNumberFormat="1" applyFont="1" applyFill="1" applyAlignment="1" applyProtection="1">
      <alignment horizontal="right"/>
      <protection/>
    </xf>
    <xf numFmtId="0" fontId="17" fillId="0" borderId="0" xfId="0" applyNumberFormat="1" applyFont="1" applyAlignment="1" applyProtection="1">
      <alignment horizontal="right"/>
      <protection/>
    </xf>
    <xf numFmtId="0" fontId="10" fillId="0" borderId="0" xfId="0" applyNumberFormat="1" applyFont="1" applyFill="1" applyBorder="1" applyAlignment="1" applyProtection="1">
      <alignment/>
      <protection/>
    </xf>
    <xf numFmtId="58" fontId="0" fillId="3" borderId="0" xfId="0" applyFont="1" applyBorder="1" applyAlignment="1" applyProtection="1">
      <alignment horizontal="left"/>
      <protection/>
    </xf>
    <xf numFmtId="0" fontId="0" fillId="0" borderId="0" xfId="0" applyNumberFormat="1" applyFont="1" applyFill="1" applyAlignment="1" applyProtection="1">
      <alignment horizontal="centerContinuous"/>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4" fillId="0" borderId="0" xfId="0" applyNumberFormat="1" applyFont="1" applyAlignment="1" applyProtection="1">
      <alignment/>
      <protection/>
    </xf>
    <xf numFmtId="0" fontId="21" fillId="0" borderId="0" xfId="0" applyNumberFormat="1" applyFont="1" applyFill="1" applyBorder="1" applyAlignment="1" applyProtection="1">
      <alignment/>
      <protection/>
    </xf>
    <xf numFmtId="0" fontId="22" fillId="2" borderId="1" xfId="0" applyNumberFormat="1" applyFont="1" applyAlignment="1" applyProtection="1">
      <alignment horizontal="center" vertical="center"/>
      <protection/>
    </xf>
    <xf numFmtId="1" fontId="21" fillId="0" borderId="6" xfId="0" applyFont="1" applyAlignment="1" applyProtection="1">
      <alignment vertical="center"/>
      <protection/>
    </xf>
    <xf numFmtId="1" fontId="21" fillId="0" borderId="5" xfId="0" applyFont="1" applyAlignment="1" applyProtection="1">
      <alignment vertical="center"/>
      <protection/>
    </xf>
    <xf numFmtId="0" fontId="21" fillId="0" borderId="3" xfId="0" applyNumberFormat="1" applyFont="1" applyAlignment="1" applyProtection="1">
      <alignment/>
      <protection/>
    </xf>
    <xf numFmtId="0" fontId="21" fillId="3" borderId="0" xfId="0" applyNumberFormat="1" applyFont="1" applyAlignment="1" applyProtection="1">
      <alignment/>
      <protection/>
    </xf>
    <xf numFmtId="0" fontId="23" fillId="4" borderId="0" xfId="0" applyNumberFormat="1" applyFont="1" applyBorder="1" applyAlignment="1" applyProtection="1">
      <alignment/>
      <protection/>
    </xf>
    <xf numFmtId="0" fontId="21" fillId="4" borderId="0" xfId="0" applyNumberFormat="1" applyFont="1" applyBorder="1" applyAlignment="1" applyProtection="1">
      <alignment/>
      <protection/>
    </xf>
    <xf numFmtId="0" fontId="21" fillId="0" borderId="0" xfId="0" applyNumberFormat="1" applyFont="1" applyFill="1" applyBorder="1" applyAlignment="1" applyProtection="1">
      <alignment horizontal="center"/>
      <protection/>
    </xf>
    <xf numFmtId="0" fontId="0" fillId="2" borderId="9" xfId="0" applyNumberFormat="1" applyFont="1" applyAlignment="1" applyProtection="1">
      <alignment horizontal="center" vertical="center"/>
      <protection/>
    </xf>
    <xf numFmtId="0" fontId="21" fillId="0" borderId="3" xfId="0" applyNumberFormat="1" applyFont="1" applyAlignment="1" applyProtection="1">
      <alignment horizontal="center"/>
      <protection/>
    </xf>
    <xf numFmtId="0" fontId="21" fillId="3" borderId="0" xfId="0" applyNumberFormat="1" applyFont="1" applyAlignment="1" applyProtection="1">
      <alignment horizontal="center"/>
      <protection/>
    </xf>
    <xf numFmtId="0" fontId="21" fillId="4" borderId="0" xfId="0" applyNumberFormat="1" applyFont="1" applyBorder="1" applyAlignment="1" applyProtection="1">
      <alignment horizontal="center"/>
      <protection/>
    </xf>
    <xf numFmtId="0" fontId="24" fillId="0" borderId="10" xfId="0" applyNumberFormat="1" applyFont="1" applyFill="1" applyAlignment="1" applyProtection="1">
      <alignment horizontal="right"/>
      <protection/>
    </xf>
    <xf numFmtId="59" fontId="0" fillId="0" borderId="3" xfId="0" applyFont="1" applyAlignment="1" applyProtection="1">
      <alignment horizontal="center"/>
      <protection/>
    </xf>
    <xf numFmtId="59" fontId="0" fillId="3" borderId="0" xfId="0" applyFont="1" applyAlignment="1" applyProtection="1">
      <alignment horizontal="center"/>
      <protection/>
    </xf>
    <xf numFmtId="0" fontId="24" fillId="5" borderId="11" xfId="0" applyNumberFormat="1" applyFont="1" applyAlignment="1" applyProtection="1">
      <alignment horizontal="right"/>
      <protection/>
    </xf>
    <xf numFmtId="0" fontId="24" fillId="0" borderId="12" xfId="0" applyNumberFormat="1" applyFont="1" applyAlignment="1" applyProtection="1">
      <alignment horizontal="right"/>
      <protection/>
    </xf>
    <xf numFmtId="59" fontId="0" fillId="0" borderId="1" xfId="0" applyFont="1" applyAlignment="1" applyProtection="1">
      <alignment horizontal="center"/>
      <protection/>
    </xf>
    <xf numFmtId="0" fontId="4" fillId="3" borderId="0" xfId="0" applyNumberFormat="1" applyFont="1" applyAlignment="1" applyProtection="1">
      <alignment horizontal="center"/>
      <protection/>
    </xf>
    <xf numFmtId="0" fontId="16" fillId="3" borderId="0" xfId="0" applyNumberFormat="1" applyFont="1" applyAlignment="1" applyProtection="1">
      <alignment horizontal="right"/>
      <protection/>
    </xf>
    <xf numFmtId="0" fontId="24" fillId="0" borderId="0" xfId="0" applyNumberFormat="1" applyFont="1" applyAlignment="1" applyProtection="1">
      <alignment horizontal="right"/>
      <protection/>
    </xf>
    <xf numFmtId="59" fontId="0" fillId="0" borderId="0" xfId="0" applyFont="1" applyAlignment="1" applyProtection="1">
      <alignment horizontal="center"/>
      <protection/>
    </xf>
    <xf numFmtId="1" fontId="21" fillId="0" borderId="3" xfId="0" applyFont="1" applyAlignment="1" applyProtection="1">
      <alignment horizontal="center"/>
      <protection/>
    </xf>
    <xf numFmtId="3" fontId="0" fillId="0" borderId="3" xfId="0" applyFont="1" applyAlignment="1" applyProtection="1">
      <alignment horizontal="center"/>
      <protection/>
    </xf>
    <xf numFmtId="3" fontId="0" fillId="0" borderId="1" xfId="0" applyFont="1" applyAlignment="1" applyProtection="1">
      <alignment horizontal="center"/>
      <protection/>
    </xf>
    <xf numFmtId="0" fontId="22" fillId="2" borderId="1" xfId="0" applyNumberFormat="1" applyFont="1" applyAlignment="1" applyProtection="1">
      <alignment horizontal="center" vertical="center" wrapText="1"/>
      <protection/>
    </xf>
    <xf numFmtId="0" fontId="21" fillId="0" borderId="13" xfId="0" applyNumberFormat="1" applyFont="1" applyAlignment="1" applyProtection="1">
      <alignment/>
      <protection/>
    </xf>
    <xf numFmtId="0" fontId="21" fillId="0" borderId="0" xfId="0" applyNumberFormat="1" applyFont="1" applyAlignment="1" applyProtection="1">
      <alignment/>
      <protection/>
    </xf>
    <xf numFmtId="0" fontId="0" fillId="2" borderId="9" xfId="0" applyNumberFormat="1" applyFont="1" applyAlignment="1" applyProtection="1">
      <alignment horizontal="center" vertical="center" wrapText="1"/>
      <protection/>
    </xf>
    <xf numFmtId="0" fontId="21" fillId="0" borderId="13" xfId="0" applyNumberFormat="1" applyFont="1" applyAlignment="1" applyProtection="1">
      <alignment horizontal="center"/>
      <protection/>
    </xf>
    <xf numFmtId="0" fontId="21" fillId="0" borderId="0" xfId="0" applyNumberFormat="1" applyFont="1" applyAlignment="1" applyProtection="1">
      <alignment horizontal="center"/>
      <protection/>
    </xf>
    <xf numFmtId="0" fontId="26" fillId="4" borderId="0" xfId="0" applyNumberFormat="1" applyFont="1" applyBorder="1" applyAlignment="1" applyProtection="1">
      <alignment/>
      <protection/>
    </xf>
    <xf numFmtId="0" fontId="23" fillId="0" borderId="0" xfId="0" applyNumberFormat="1" applyFont="1" applyFill="1" applyBorder="1" applyAlignment="1" applyProtection="1">
      <alignment/>
      <protection/>
    </xf>
    <xf numFmtId="0" fontId="1" fillId="4" borderId="0" xfId="0" applyNumberFormat="1" applyFont="1" applyBorder="1" applyAlignment="1" applyProtection="1">
      <alignment/>
      <protection/>
    </xf>
    <xf numFmtId="0" fontId="1" fillId="0" borderId="0" xfId="0" applyNumberFormat="1" applyFont="1" applyBorder="1" applyAlignment="1" applyProtection="1">
      <alignment/>
      <protection/>
    </xf>
    <xf numFmtId="60" fontId="1" fillId="4" borderId="0" xfId="0" applyFont="1" applyBorder="1" applyAlignment="1" applyProtection="1">
      <alignment/>
      <protection/>
    </xf>
    <xf numFmtId="60" fontId="26" fillId="4" borderId="0" xfId="0" applyFont="1" applyBorder="1" applyAlignment="1" applyProtection="1">
      <alignment/>
      <protection/>
    </xf>
    <xf numFmtId="0" fontId="0" fillId="0" borderId="0" xfId="0" applyNumberFormat="1" applyFont="1" applyFill="1" applyBorder="1" applyAlignment="1" applyProtection="1">
      <alignment vertical="center"/>
      <protection/>
    </xf>
    <xf numFmtId="59" fontId="0" fillId="0" borderId="0" xfId="0" applyFont="1" applyFill="1" applyAlignment="1" applyProtection="1">
      <alignment/>
      <protection/>
    </xf>
    <xf numFmtId="0" fontId="0" fillId="0" borderId="0" xfId="0" applyNumberFormat="1" applyFont="1" applyFill="1" applyAlignment="1" applyProtection="1">
      <alignment horizontal="right" wrapText="1"/>
      <protection/>
    </xf>
    <xf numFmtId="0" fontId="4"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horizontal="center" wrapText="1"/>
      <protection/>
    </xf>
    <xf numFmtId="0" fontId="17" fillId="0" borderId="0" xfId="0" applyNumberFormat="1" applyFont="1" applyFill="1" applyAlignment="1" applyProtection="1">
      <alignment horizontal="right" wrapText="1"/>
      <protection/>
    </xf>
    <xf numFmtId="0" fontId="1" fillId="3" borderId="0" xfId="0" applyNumberFormat="1" applyFont="1" applyAlignment="1" applyProtection="1">
      <alignment horizontal="center"/>
      <protection/>
    </xf>
    <xf numFmtId="0" fontId="15" fillId="2" borderId="0" xfId="0" applyNumberFormat="1" applyFont="1" applyAlignment="1" applyProtection="1">
      <alignment horizontal="left"/>
      <protection/>
    </xf>
    <xf numFmtId="0" fontId="1" fillId="2" borderId="0" xfId="0" applyNumberFormat="1" applyFont="1" applyAlignment="1" applyProtection="1">
      <alignment horizontal="left"/>
      <protection/>
    </xf>
    <xf numFmtId="0" fontId="15" fillId="2" borderId="0" xfId="0" applyNumberFormat="1" applyFont="1" applyAlignment="1" applyProtection="1">
      <alignment horizontal="left" wrapText="1"/>
      <protection/>
    </xf>
    <xf numFmtId="0" fontId="17" fillId="3" borderId="14" xfId="0" applyNumberFormat="1" applyFont="1" applyAlignment="1" applyProtection="1">
      <alignment horizontal="center" wrapText="1"/>
      <protection/>
    </xf>
    <xf numFmtId="0" fontId="17" fillId="3" borderId="14" xfId="0" applyNumberFormat="1" applyFont="1" applyAlignment="1" applyProtection="1">
      <alignment horizontal="center"/>
      <protection/>
    </xf>
    <xf numFmtId="0" fontId="27"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30" fillId="0" borderId="0" xfId="0" applyNumberFormat="1" applyFont="1" applyFill="1" applyBorder="1" applyAlignment="1" applyProtection="1">
      <alignment vertical="top"/>
      <protection/>
    </xf>
    <xf numFmtId="0" fontId="31" fillId="0" borderId="0" xfId="0" applyNumberFormat="1" applyFont="1" applyFill="1" applyBorder="1" applyAlignment="1" applyProtection="1">
      <alignment/>
      <protection/>
    </xf>
    <xf numFmtId="0" fontId="32"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left"/>
      <protection/>
    </xf>
    <xf numFmtId="0" fontId="24" fillId="0" borderId="0" xfId="0" applyNumberFormat="1" applyFont="1" applyFill="1" applyBorder="1" applyAlignment="1" applyProtection="1">
      <alignment horizontal="left" vertical="top" wrapText="1"/>
      <protection/>
    </xf>
    <xf numFmtId="0" fontId="32" fillId="0" borderId="0" xfId="0" applyNumberFormat="1" applyFont="1" applyFill="1" applyBorder="1" applyAlignment="1" applyProtection="1">
      <alignment vertical="top" wrapText="1"/>
      <protection/>
    </xf>
    <xf numFmtId="0" fontId="27" fillId="0" borderId="0" xfId="0" applyNumberFormat="1" applyFont="1" applyFill="1" applyBorder="1" applyAlignment="1" applyProtection="1">
      <alignment vertical="top" wrapText="1"/>
      <protection/>
    </xf>
    <xf numFmtId="0" fontId="11" fillId="0" borderId="0" xfId="0" applyNumberFormat="1" applyFont="1" applyBorder="1" applyAlignment="1" applyProtection="1">
      <alignment horizontal="right"/>
      <protection/>
    </xf>
    <xf numFmtId="49" fontId="0" fillId="3" borderId="0" xfId="0" applyFont="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15" fillId="2" borderId="7" xfId="0" applyNumberFormat="1" applyFont="1" applyAlignment="1" applyProtection="1">
      <alignment horizontal="center" vertical="center"/>
      <protection/>
    </xf>
    <xf numFmtId="0" fontId="17" fillId="0" borderId="4" xfId="0" applyNumberFormat="1" applyFont="1" applyFill="1" applyAlignment="1" applyProtection="1">
      <alignment horizontal="right"/>
      <protection/>
    </xf>
    <xf numFmtId="0" fontId="0" fillId="5" borderId="4" xfId="0" applyNumberFormat="1" applyFont="1" applyFill="1" applyBorder="1" applyAlignment="1" applyProtection="1">
      <alignment horizontal="right"/>
      <protection/>
    </xf>
    <xf numFmtId="0" fontId="0" fillId="0" borderId="13" xfId="0" applyNumberFormat="1" applyFont="1" applyBorder="1" applyAlignment="1" applyProtection="1">
      <alignment horizontal="right"/>
      <protection/>
    </xf>
    <xf numFmtId="0" fontId="0" fillId="5" borderId="13" xfId="0" applyNumberFormat="1" applyFont="1" applyFill="1" applyBorder="1" applyAlignment="1" applyProtection="1">
      <alignment horizontal="right"/>
      <protection/>
    </xf>
    <xf numFmtId="0" fontId="0" fillId="0" borderId="6" xfId="0" applyNumberFormat="1" applyFont="1" applyBorder="1" applyAlignment="1" applyProtection="1">
      <alignment horizontal="right"/>
      <protection/>
    </xf>
    <xf numFmtId="0" fontId="0" fillId="0" borderId="0" xfId="0" applyNumberFormat="1" applyFont="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0" fillId="4" borderId="0" xfId="0" applyNumberFormat="1" applyFont="1" applyAlignment="1" applyProtection="1">
      <alignment horizontal="right"/>
      <protection/>
    </xf>
    <xf numFmtId="0" fontId="0" fillId="5" borderId="4" xfId="0" applyNumberFormat="1" applyFont="1" applyFill="1" applyBorder="1" applyAlignment="1" applyProtection="1">
      <alignment/>
      <protection/>
    </xf>
    <xf numFmtId="0" fontId="0" fillId="5" borderId="4" xfId="0" applyNumberFormat="1" applyFont="1" applyFill="1" applyBorder="1" applyAlignment="1" applyProtection="1">
      <alignment horizontal="center"/>
      <protection/>
    </xf>
    <xf numFmtId="61" fontId="0" fillId="5" borderId="4" xfId="0" applyNumberFormat="1" applyFont="1" applyFill="1" applyBorder="1" applyAlignment="1" applyProtection="1">
      <alignment/>
      <protection/>
    </xf>
    <xf numFmtId="61" fontId="0" fillId="5" borderId="6" xfId="0" applyNumberFormat="1" applyFont="1" applyFill="1" applyBorder="1" applyAlignment="1" applyProtection="1">
      <alignment/>
      <protection/>
    </xf>
    <xf numFmtId="62" fontId="0" fillId="5" borderId="4" xfId="0" applyNumberFormat="1" applyFont="1" applyFill="1" applyBorder="1" applyAlignment="1" applyProtection="1">
      <alignment/>
      <protection/>
    </xf>
    <xf numFmtId="62" fontId="0" fillId="5" borderId="6" xfId="0" applyNumberFormat="1" applyFont="1" applyFill="1" applyBorder="1" applyAlignment="1" applyProtection="1">
      <alignment/>
      <protection/>
    </xf>
    <xf numFmtId="1" fontId="0" fillId="5" borderId="4" xfId="0" applyFont="1" applyFill="1" applyBorder="1" applyAlignment="1" applyProtection="1">
      <alignment/>
      <protection/>
    </xf>
    <xf numFmtId="1" fontId="0" fillId="5" borderId="6" xfId="0" applyFont="1" applyFill="1" applyAlignment="1" applyProtection="1">
      <alignment/>
      <protection/>
    </xf>
    <xf numFmtId="1" fontId="0" fillId="5" borderId="6" xfId="0" applyFont="1" applyFill="1" applyBorder="1" applyAlignment="1" applyProtection="1">
      <alignment/>
      <protection/>
    </xf>
    <xf numFmtId="0" fontId="0" fillId="0" borderId="13" xfId="0" applyNumberFormat="1" applyFont="1" applyBorder="1" applyAlignment="1" applyProtection="1">
      <alignment/>
      <protection/>
    </xf>
    <xf numFmtId="61" fontId="0" fillId="0" borderId="13" xfId="0" applyNumberFormat="1" applyFont="1" applyBorder="1" applyAlignment="1" applyProtection="1">
      <alignment/>
      <protection/>
    </xf>
    <xf numFmtId="61" fontId="0" fillId="0" borderId="0" xfId="0" applyNumberFormat="1" applyFont="1" applyAlignment="1" applyProtection="1">
      <alignment/>
      <protection/>
    </xf>
    <xf numFmtId="62" fontId="0" fillId="0" borderId="13" xfId="0" applyNumberFormat="1" applyFont="1" applyBorder="1" applyAlignment="1" applyProtection="1">
      <alignment/>
      <protection/>
    </xf>
    <xf numFmtId="62" fontId="0" fillId="0" borderId="0" xfId="0" applyNumberFormat="1" applyFont="1" applyAlignment="1" applyProtection="1">
      <alignment/>
      <protection/>
    </xf>
    <xf numFmtId="62" fontId="0" fillId="0" borderId="13" xfId="0" applyNumberFormat="1" applyFont="1" applyBorder="1" applyAlignment="1" applyProtection="1">
      <alignment/>
      <protection/>
    </xf>
    <xf numFmtId="62" fontId="0" fillId="0" borderId="0" xfId="0" applyNumberFormat="1" applyFont="1" applyAlignment="1" applyProtection="1">
      <alignment/>
      <protection/>
    </xf>
    <xf numFmtId="0" fontId="0" fillId="0" borderId="13" xfId="0" applyNumberFormat="1" applyFont="1" applyBorder="1" applyAlignment="1" applyProtection="1">
      <alignment/>
      <protection/>
    </xf>
    <xf numFmtId="0" fontId="0" fillId="0" borderId="13" xfId="0" applyNumberFormat="1" applyFont="1" applyBorder="1" applyAlignment="1" applyProtection="1">
      <alignment horizontal="center"/>
      <protection/>
    </xf>
    <xf numFmtId="0" fontId="0" fillId="0" borderId="13" xfId="0" applyNumberFormat="1" applyFont="1" applyFill="1" applyBorder="1" applyAlignment="1" applyProtection="1">
      <alignment/>
      <protection/>
    </xf>
    <xf numFmtId="0" fontId="0" fillId="5" borderId="13" xfId="0" applyNumberFormat="1" applyFont="1" applyFill="1" applyBorder="1" applyAlignment="1" applyProtection="1">
      <alignment/>
      <protection/>
    </xf>
    <xf numFmtId="0" fontId="0" fillId="5" borderId="13" xfId="0" applyNumberFormat="1" applyFont="1" applyFill="1" applyBorder="1" applyAlignment="1" applyProtection="1">
      <alignment horizontal="center"/>
      <protection/>
    </xf>
    <xf numFmtId="61" fontId="0" fillId="5" borderId="13" xfId="0" applyNumberFormat="1" applyFont="1" applyFill="1" applyBorder="1" applyAlignment="1" applyProtection="1">
      <alignment/>
      <protection/>
    </xf>
    <xf numFmtId="61" fontId="0" fillId="5" borderId="0" xfId="0" applyNumberFormat="1" applyFont="1" applyFill="1" applyAlignment="1" applyProtection="1">
      <alignment/>
      <protection/>
    </xf>
    <xf numFmtId="62" fontId="0" fillId="5" borderId="13" xfId="0" applyNumberFormat="1" applyFont="1" applyFill="1" applyBorder="1" applyAlignment="1" applyProtection="1">
      <alignment/>
      <protection/>
    </xf>
    <xf numFmtId="62" fontId="0" fillId="5" borderId="0" xfId="0" applyNumberFormat="1" applyFont="1" applyFill="1" applyAlignment="1" applyProtection="1">
      <alignment/>
      <protection/>
    </xf>
    <xf numFmtId="1" fontId="0" fillId="5" borderId="13" xfId="0" applyFont="1" applyFill="1" applyBorder="1" applyAlignment="1" applyProtection="1">
      <alignment/>
      <protection/>
    </xf>
    <xf numFmtId="1" fontId="0" fillId="5" borderId="0" xfId="0" applyFont="1" applyFill="1" applyAlignment="1" applyProtection="1">
      <alignment/>
      <protection/>
    </xf>
    <xf numFmtId="1" fontId="0" fillId="0" borderId="13" xfId="0" applyFont="1" applyBorder="1" applyAlignment="1" applyProtection="1">
      <alignment/>
      <protection/>
    </xf>
    <xf numFmtId="0" fontId="0" fillId="3" borderId="13" xfId="0" applyNumberFormat="1" applyFont="1" applyBorder="1" applyAlignment="1" applyProtection="1">
      <alignment/>
      <protection/>
    </xf>
    <xf numFmtId="0" fontId="0" fillId="0" borderId="6" xfId="0" applyNumberFormat="1" applyFont="1" applyBorder="1" applyAlignment="1" applyProtection="1">
      <alignment/>
      <protection/>
    </xf>
    <xf numFmtId="0" fontId="0" fillId="0" borderId="6" xfId="0" applyNumberFormat="1" applyFont="1" applyBorder="1" applyAlignment="1" applyProtection="1">
      <alignment horizontal="center"/>
      <protection/>
    </xf>
    <xf numFmtId="59" fontId="0" fillId="0" borderId="6" xfId="0" applyFont="1" applyBorder="1" applyAlignment="1" applyProtection="1">
      <alignment/>
      <protection/>
    </xf>
    <xf numFmtId="2" fontId="0" fillId="0" borderId="6" xfId="0" applyFont="1" applyBorder="1" applyAlignment="1" applyProtection="1">
      <alignment/>
      <protection/>
    </xf>
    <xf numFmtId="1" fontId="0" fillId="0" borderId="6" xfId="0" applyFont="1" applyBorder="1" applyAlignment="1" applyProtection="1">
      <alignment/>
      <protection/>
    </xf>
    <xf numFmtId="0" fontId="17" fillId="4" borderId="13" xfId="0" applyNumberFormat="1" applyFont="1" applyBorder="1" applyAlignment="1" applyProtection="1">
      <alignment/>
      <protection/>
    </xf>
    <xf numFmtId="0" fontId="1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protection/>
    </xf>
    <xf numFmtId="0" fontId="23" fillId="0" borderId="0" xfId="0" applyNumberFormat="1" applyFont="1" applyFill="1" applyAlignment="1" applyProtection="1">
      <alignment horizontal="left"/>
      <protection/>
    </xf>
    <xf numFmtId="0" fontId="33" fillId="0" borderId="0" xfId="0" applyNumberFormat="1" applyFont="1" applyFill="1" applyAlignment="1" applyProtection="1">
      <alignment horizontal="left" vertical="center" wrapText="1"/>
      <protection/>
    </xf>
    <xf numFmtId="2" fontId="0" fillId="0" borderId="0" xfId="0" applyFont="1" applyAlignment="1" applyProtection="1">
      <alignment/>
      <protection/>
    </xf>
    <xf numFmtId="0" fontId="1" fillId="4" borderId="0" xfId="0" applyNumberFormat="1" applyFont="1" applyAlignment="1" applyProtection="1">
      <alignment/>
      <protection/>
    </xf>
    <xf numFmtId="0" fontId="0" fillId="0" borderId="0" xfId="0" applyNumberFormat="1" applyFont="1" applyBorder="1" applyAlignment="1" applyProtection="1">
      <alignment horizontal="right"/>
      <protection/>
    </xf>
    <xf numFmtId="0" fontId="0" fillId="3" borderId="0" xfId="0" applyNumberFormat="1" applyFont="1" applyFill="1" applyAlignment="1" applyProtection="1">
      <alignment/>
      <protection/>
    </xf>
    <xf numFmtId="0" fontId="10" fillId="0" borderId="0" xfId="0" applyNumberFormat="1" applyFont="1" applyFill="1" applyBorder="1" applyAlignment="1" applyProtection="1">
      <alignment vertical="center"/>
      <protection/>
    </xf>
    <xf numFmtId="1" fontId="21" fillId="0" borderId="4" xfId="0" applyFont="1" applyBorder="1" applyAlignment="1" applyProtection="1">
      <alignment horizontal="center"/>
      <protection/>
    </xf>
    <xf numFmtId="1" fontId="21" fillId="0" borderId="7" xfId="0" applyFont="1" applyBorder="1" applyAlignment="1" applyProtection="1">
      <alignment horizontal="center"/>
      <protection/>
    </xf>
    <xf numFmtId="59" fontId="0" fillId="0" borderId="4" xfId="0" applyFont="1" applyBorder="1" applyAlignment="1" applyProtection="1">
      <alignment horizontal="center"/>
      <protection/>
    </xf>
    <xf numFmtId="59" fontId="0" fillId="5" borderId="13" xfId="0" applyFont="1" applyBorder="1" applyAlignment="1" applyProtection="1">
      <alignment horizontal="center"/>
      <protection/>
    </xf>
    <xf numFmtId="59" fontId="0" fillId="0" borderId="7" xfId="0" applyFont="1" applyBorder="1" applyAlignment="1" applyProtection="1">
      <alignment horizontal="center"/>
      <protection/>
    </xf>
    <xf numFmtId="1" fontId="21" fillId="0" borderId="4" xfId="0" applyFont="1" applyAlignment="1" applyProtection="1">
      <alignment horizontal="center"/>
      <protection/>
    </xf>
    <xf numFmtId="0" fontId="21" fillId="0" borderId="7" xfId="0" applyNumberFormat="1" applyFont="1" applyBorder="1" applyAlignment="1" applyProtection="1">
      <alignment horizontal="center"/>
      <protection/>
    </xf>
    <xf numFmtId="2" fontId="0" fillId="0" borderId="4" xfId="0" applyFont="1" applyBorder="1" applyAlignment="1" applyProtection="1">
      <alignment horizontal="center"/>
      <protection/>
    </xf>
    <xf numFmtId="2" fontId="0" fillId="5" borderId="13" xfId="0" applyFont="1" applyBorder="1" applyAlignment="1" applyProtection="1">
      <alignment horizontal="center"/>
      <protection/>
    </xf>
    <xf numFmtId="3" fontId="0" fillId="0" borderId="4" xfId="0" applyFont="1" applyBorder="1" applyAlignment="1" applyProtection="1">
      <alignment horizontal="center"/>
      <protection/>
    </xf>
    <xf numFmtId="3" fontId="0" fillId="5" borderId="13" xfId="0" applyFont="1" applyBorder="1" applyAlignment="1" applyProtection="1">
      <alignment horizontal="center"/>
      <protection/>
    </xf>
    <xf numFmtId="1" fontId="0" fillId="0" borderId="4" xfId="0" applyFont="1" applyBorder="1" applyAlignment="1" applyProtection="1">
      <alignment horizontal="center"/>
      <protection/>
    </xf>
    <xf numFmtId="1" fontId="0" fillId="5" borderId="13" xfId="0" applyFont="1" applyBorder="1" applyAlignment="1" applyProtection="1">
      <alignment horizontal="center"/>
      <protection/>
    </xf>
    <xf numFmtId="1" fontId="21" fillId="0" borderId="7" xfId="0" applyFont="1" applyAlignment="1" applyProtection="1">
      <alignment horizontal="center"/>
      <protection/>
    </xf>
    <xf numFmtId="59" fontId="0" fillId="0" borderId="4" xfId="0" applyFont="1" applyAlignment="1" applyProtection="1">
      <alignment horizontal="center"/>
      <protection/>
    </xf>
    <xf numFmtId="59" fontId="0" fillId="5" borderId="13" xfId="0" applyFont="1" applyAlignment="1" applyProtection="1">
      <alignment horizontal="center"/>
      <protection/>
    </xf>
    <xf numFmtId="59" fontId="0" fillId="0" borderId="7" xfId="0" applyFont="1" applyAlignment="1" applyProtection="1">
      <alignment horizontal="center"/>
      <protection/>
    </xf>
    <xf numFmtId="0" fontId="21" fillId="0" borderId="7" xfId="0" applyNumberFormat="1" applyFont="1" applyAlignment="1" applyProtection="1">
      <alignment horizontal="center"/>
      <protection/>
    </xf>
    <xf numFmtId="2" fontId="0" fillId="0" borderId="4" xfId="0" applyFont="1" applyAlignment="1" applyProtection="1">
      <alignment horizontal="center"/>
      <protection/>
    </xf>
    <xf numFmtId="2" fontId="0" fillId="5" borderId="13" xfId="0" applyFont="1" applyAlignment="1" applyProtection="1">
      <alignment horizontal="center"/>
      <protection/>
    </xf>
    <xf numFmtId="3" fontId="0" fillId="0" borderId="4" xfId="0" applyFont="1" applyAlignment="1" applyProtection="1">
      <alignment horizontal="center"/>
      <protection/>
    </xf>
    <xf numFmtId="3" fontId="0" fillId="5" borderId="13" xfId="0" applyFont="1" applyAlignment="1" applyProtection="1">
      <alignment horizontal="center"/>
      <protection/>
    </xf>
    <xf numFmtId="1" fontId="0" fillId="0" borderId="4" xfId="0" applyFont="1" applyAlignment="1" applyProtection="1">
      <alignment horizontal="center"/>
      <protection/>
    </xf>
    <xf numFmtId="1" fontId="0" fillId="5" borderId="13" xfId="0" applyFont="1" applyAlignment="1" applyProtection="1">
      <alignment horizontal="center"/>
      <protection/>
    </xf>
    <xf numFmtId="59" fontId="0" fillId="0" borderId="0" xfId="0" applyFont="1" applyFill="1" applyBorder="1" applyAlignment="1" applyProtection="1">
      <alignment/>
      <protection/>
    </xf>
    <xf numFmtId="0" fontId="1" fillId="0" borderId="0" xfId="0" applyNumberFormat="1" applyFont="1" applyFill="1" applyBorder="1" applyAlignment="1" applyProtection="1">
      <alignment/>
      <protection/>
    </xf>
    <xf numFmtId="1" fontId="21" fillId="0" borderId="8" xfId="0" applyFont="1" applyAlignment="1" applyProtection="1">
      <alignment horizontal="center"/>
      <protection/>
    </xf>
    <xf numFmtId="59" fontId="0" fillId="0" borderId="6" xfId="0" applyFont="1" applyAlignment="1" applyProtection="1">
      <alignment horizontal="center"/>
      <protection/>
    </xf>
    <xf numFmtId="59" fontId="0" fillId="5" borderId="0" xfId="0" applyFont="1" applyAlignment="1" applyProtection="1">
      <alignment horizontal="center"/>
      <protection/>
    </xf>
    <xf numFmtId="59" fontId="0" fillId="0" borderId="8" xfId="0" applyFont="1" applyAlignment="1" applyProtection="1">
      <alignment horizontal="center"/>
      <protection/>
    </xf>
    <xf numFmtId="0" fontId="21" fillId="0" borderId="8" xfId="0" applyNumberFormat="1" applyFont="1" applyAlignment="1" applyProtection="1">
      <alignment horizontal="center"/>
      <protection/>
    </xf>
    <xf numFmtId="2" fontId="0" fillId="0" borderId="6" xfId="0" applyFont="1" applyAlignment="1" applyProtection="1">
      <alignment horizontal="center"/>
      <protection/>
    </xf>
    <xf numFmtId="2" fontId="0" fillId="5" borderId="0" xfId="0" applyFont="1" applyAlignment="1" applyProtection="1">
      <alignment horizontal="center"/>
      <protection/>
    </xf>
    <xf numFmtId="3" fontId="0" fillId="0" borderId="6" xfId="0" applyFont="1" applyAlignment="1" applyProtection="1">
      <alignment horizontal="center"/>
      <protection/>
    </xf>
    <xf numFmtId="3" fontId="0" fillId="5" borderId="0" xfId="0" applyFont="1" applyAlignment="1" applyProtection="1">
      <alignment horizontal="center"/>
      <protection/>
    </xf>
    <xf numFmtId="1" fontId="0" fillId="0" borderId="6" xfId="0" applyFont="1" applyAlignment="1" applyProtection="1">
      <alignment horizontal="center"/>
      <protection/>
    </xf>
    <xf numFmtId="1" fontId="0" fillId="5" borderId="0" xfId="0" applyFont="1" applyAlignment="1" applyProtection="1">
      <alignment horizontal="center"/>
      <protection/>
    </xf>
    <xf numFmtId="58" fontId="4" fillId="3" borderId="0" xfId="0" applyFont="1" applyBorder="1" applyAlignment="1" applyProtection="1">
      <alignment/>
      <protection/>
    </xf>
    <xf numFmtId="59" fontId="0" fillId="0" borderId="2" xfId="0" applyFont="1" applyAlignment="1" applyProtection="1">
      <alignment horizontal="center"/>
      <protection/>
    </xf>
    <xf numFmtId="2" fontId="0" fillId="5" borderId="1" xfId="0" applyFont="1" applyAlignment="1" applyProtection="1">
      <alignment horizontal="center"/>
      <protection/>
    </xf>
    <xf numFmtId="2" fontId="0" fillId="0" borderId="5" xfId="0" applyFont="1" applyAlignment="1" applyProtection="1">
      <alignment horizontal="center"/>
      <protection/>
    </xf>
    <xf numFmtId="3" fontId="0" fillId="0" borderId="5" xfId="0" applyFont="1" applyAlignment="1" applyProtection="1">
      <alignment horizontal="center"/>
      <protection/>
    </xf>
    <xf numFmtId="3" fontId="0" fillId="5" borderId="1" xfId="0" applyFont="1" applyAlignment="1" applyProtection="1">
      <alignment horizontal="center"/>
      <protection/>
    </xf>
    <xf numFmtId="1" fontId="0" fillId="0" borderId="5" xfId="0" applyFont="1" applyAlignment="1" applyProtection="1">
      <alignment horizontal="center"/>
      <protection/>
    </xf>
    <xf numFmtId="1" fontId="0" fillId="5" borderId="1" xfId="0" applyFont="1" applyAlignment="1" applyProtection="1">
      <alignment horizontal="center"/>
      <protection/>
    </xf>
    <xf numFmtId="0" fontId="21" fillId="0" borderId="4" xfId="0" applyNumberFormat="1" applyFont="1" applyAlignment="1" applyProtection="1">
      <alignment horizontal="center"/>
      <protection/>
    </xf>
    <xf numFmtId="0" fontId="21" fillId="0" borderId="0" xfId="0" applyNumberFormat="1" applyFont="1" applyAlignment="1" applyProtection="1">
      <alignment horizontal="center"/>
      <protection/>
    </xf>
    <xf numFmtId="1" fontId="0" fillId="0" borderId="0" xfId="0" applyFont="1" applyAlignment="1" applyProtection="1">
      <alignment horizontal="center"/>
      <protection/>
    </xf>
    <xf numFmtId="0" fontId="0" fillId="0" borderId="6" xfId="0" applyNumberFormat="1" applyFont="1" applyFill="1" applyAlignment="1" applyProtection="1">
      <alignment vertical="center"/>
      <protection/>
    </xf>
    <xf numFmtId="0" fontId="0" fillId="0" borderId="0" xfId="0" applyNumberFormat="1" applyFont="1" applyAlignment="1" applyProtection="1">
      <alignment vertical="center"/>
      <protection/>
    </xf>
    <xf numFmtId="0" fontId="0" fillId="0" borderId="5" xfId="0" applyNumberFormat="1" applyFont="1" applyFill="1" applyAlignment="1" applyProtection="1">
      <alignment vertical="center"/>
      <protection/>
    </xf>
    <xf numFmtId="1" fontId="21" fillId="0" borderId="2" xfId="0" applyFont="1" applyAlignment="1" applyProtection="1">
      <alignment horizontal="center"/>
      <protection/>
    </xf>
    <xf numFmtId="59" fontId="0" fillId="0" borderId="5" xfId="0" applyFont="1" applyAlignment="1" applyProtection="1">
      <alignment horizontal="center"/>
      <protection/>
    </xf>
    <xf numFmtId="59" fontId="0" fillId="5" borderId="1" xfId="0" applyFont="1" applyAlignment="1" applyProtection="1">
      <alignment horizontal="center"/>
      <protection/>
    </xf>
    <xf numFmtId="0" fontId="4" fillId="0" borderId="8" xfId="0" applyNumberFormat="1" applyFont="1" applyAlignment="1" applyProtection="1">
      <alignment horizontal="center"/>
      <protection/>
    </xf>
    <xf numFmtId="0" fontId="4" fillId="0" borderId="0" xfId="0" applyNumberFormat="1" applyFont="1" applyAlignment="1" applyProtection="1">
      <alignment horizontal="center"/>
      <protection/>
    </xf>
    <xf numFmtId="0" fontId="21" fillId="0" borderId="4" xfId="0" applyNumberFormat="1" applyFont="1" applyAlignment="1" applyProtection="1">
      <alignment horizontal="center" wrapText="1"/>
      <protection/>
    </xf>
    <xf numFmtId="0" fontId="21" fillId="0" borderId="0" xfId="0" applyNumberFormat="1" applyFont="1" applyAlignment="1" applyProtection="1">
      <alignment horizontal="center" wrapText="1"/>
      <protection/>
    </xf>
    <xf numFmtId="0" fontId="19" fillId="0" borderId="0" xfId="0" applyNumberFormat="1" applyFont="1" applyFill="1" applyBorder="1" applyAlignment="1" applyProtection="1">
      <alignment horizontal="centerContinuous"/>
      <protection/>
    </xf>
    <xf numFmtId="0" fontId="21" fillId="0" borderId="6" xfId="0" applyNumberFormat="1" applyFont="1" applyAlignment="1" applyProtection="1">
      <alignment vertical="center" wrapText="1"/>
      <protection/>
    </xf>
    <xf numFmtId="0" fontId="21" fillId="0" borderId="0" xfId="0" applyNumberFormat="1" applyFont="1" applyAlignment="1" applyProtection="1">
      <alignment vertical="center" wrapText="1"/>
      <protection/>
    </xf>
    <xf numFmtId="0" fontId="19" fillId="0" borderId="0" xfId="0" applyNumberFormat="1" applyFont="1" applyFill="1" applyBorder="1" applyAlignment="1" applyProtection="1">
      <alignment horizontal="right"/>
      <protection/>
    </xf>
    <xf numFmtId="0" fontId="21" fillId="0" borderId="5" xfId="0" applyNumberFormat="1" applyFont="1" applyAlignment="1" applyProtection="1">
      <alignment vertical="center" wrapText="1"/>
      <protection/>
    </xf>
    <xf numFmtId="0" fontId="0" fillId="0" borderId="0" xfId="0" applyFont="1" applyAlignment="1">
      <alignment horizontal="right"/>
    </xf>
    <xf numFmtId="0" fontId="23" fillId="0" borderId="0" xfId="0" applyNumberFormat="1" applyFont="1" applyAlignment="1" applyProtection="1">
      <alignment horizontal="left"/>
      <protection/>
    </xf>
    <xf numFmtId="0" fontId="0" fillId="3" borderId="0" xfId="0" applyFont="1" applyFill="1" applyAlignment="1">
      <alignment/>
    </xf>
    <xf numFmtId="0" fontId="0" fillId="3"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left" vertical="center" wrapText="1"/>
      <protection/>
    </xf>
    <xf numFmtId="0" fontId="0" fillId="5" borderId="13" xfId="0" applyNumberFormat="1" applyFont="1" applyFill="1" applyBorder="1" applyAlignment="1" applyProtection="1">
      <alignment horizontal="center"/>
      <protection/>
    </xf>
    <xf numFmtId="0" fontId="0" fillId="5" borderId="13" xfId="0" applyNumberFormat="1" applyFont="1" applyFill="1" applyBorder="1" applyAlignment="1" applyProtection="1">
      <alignment/>
      <protection/>
    </xf>
    <xf numFmtId="0" fontId="0" fillId="5" borderId="15" xfId="0" applyNumberFormat="1" applyFont="1" applyFill="1" applyBorder="1" applyAlignment="1" applyProtection="1">
      <alignment/>
      <protection/>
    </xf>
    <xf numFmtId="0" fontId="0" fillId="0" borderId="13"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0" fillId="0" borderId="15" xfId="0" applyNumberFormat="1" applyFont="1" applyBorder="1" applyAlignment="1" applyProtection="1">
      <alignment/>
      <protection/>
    </xf>
    <xf numFmtId="0" fontId="0" fillId="0" borderId="6"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8"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0" fillId="0" borderId="6" xfId="0" applyNumberFormat="1" applyFont="1" applyBorder="1" applyAlignment="1" applyProtection="1">
      <alignment/>
      <protection/>
    </xf>
    <xf numFmtId="0" fontId="0" fillId="0" borderId="5"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Border="1" applyAlignment="1" applyProtection="1">
      <alignment/>
      <protection/>
    </xf>
    <xf numFmtId="0" fontId="0" fillId="0" borderId="2" xfId="0" applyNumberFormat="1" applyFont="1" applyFill="1" applyBorder="1" applyAlignment="1" applyProtection="1">
      <alignment/>
      <protection/>
    </xf>
    <xf numFmtId="0" fontId="17" fillId="0" borderId="0" xfId="0" applyNumberFormat="1" applyFont="1" applyFill="1" applyAlignment="1" applyProtection="1">
      <alignment horizontal="right"/>
      <protection/>
    </xf>
    <xf numFmtId="0" fontId="0" fillId="4" borderId="0" xfId="0" applyNumberFormat="1" applyFont="1" applyFill="1" applyAlignment="1" applyProtection="1">
      <alignment/>
      <protection/>
    </xf>
    <xf numFmtId="0" fontId="0" fillId="4" borderId="0" xfId="0" applyFill="1" applyAlignment="1">
      <alignment/>
    </xf>
    <xf numFmtId="0" fontId="0" fillId="4" borderId="0" xfId="0" applyNumberFormat="1" applyFont="1" applyFill="1" applyBorder="1" applyAlignment="1" applyProtection="1">
      <alignment/>
      <protection/>
    </xf>
    <xf numFmtId="0" fontId="12" fillId="4" borderId="0" xfId="0" applyNumberFormat="1" applyFont="1" applyFill="1" applyBorder="1" applyAlignment="1" applyProtection="1">
      <alignment/>
      <protection/>
    </xf>
    <xf numFmtId="0" fontId="18"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3366FF"/>
      <rgbColor rgb="00579A32"/>
      <rgbColor rgb="00CC9900"/>
      <rgbColor rgb="00D22630"/>
      <rgbColor rgb="00800000"/>
      <rgbColor rgb="0000BFB3"/>
      <rgbColor rgb="000000FF"/>
      <rgbColor rgb="00009CDE"/>
      <rgbColor rgb="00CCFFFF"/>
      <rgbColor rgb="00CCFFCC"/>
      <rgbColor rgb="00CDE499"/>
      <rgbColor rgb="0099D7F2"/>
      <rgbColor rgb="00666666"/>
      <rgbColor rgb="00CC99FF"/>
      <rgbColor rgb="00F0A8AB"/>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Monthly Percent Change</a:t>
            </a:r>
          </a:p>
        </c:rich>
      </c:tx>
      <c:layout/>
      <c:spPr>
        <a:noFill/>
        <a:ln>
          <a:noFill/>
        </a:ln>
      </c:spPr>
    </c:title>
    <c:plotArea>
      <c:layout>
        <c:manualLayout>
          <c:xMode val="edge"/>
          <c:yMode val="edge"/>
          <c:x val="0.01725"/>
          <c:y val="0.02575"/>
          <c:w val="0.95125"/>
          <c:h val="0.8745"/>
        </c:manualLayout>
      </c:layout>
      <c:lineChart>
        <c:grouping val="standard"/>
        <c:varyColors val="0"/>
        <c:ser>
          <c:idx val="0"/>
          <c:order val="0"/>
          <c:tx>
            <c:v>Occupancy</c:v>
          </c:tx>
          <c:spPr>
            <a:ln w="38100">
              <a:solidFill>
                <a:srgbClr val="009CDE"/>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9CDE"/>
              </a:solidFill>
              <a:ln>
                <a:solidFill>
                  <a:srgbClr val="009CDE"/>
                </a:solidFill>
              </a:ln>
            </c:spPr>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ser>
          <c:idx val="1"/>
          <c:order val="1"/>
          <c:tx>
            <c:v>ADR</c:v>
          </c:tx>
          <c:spPr>
            <a:ln w="38100">
              <a:solidFill>
                <a:srgbClr val="D2263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D22630"/>
              </a:solidFill>
              <a:ln>
                <a:solidFill>
                  <a:srgbClr val="D22630"/>
                </a:solidFill>
              </a:ln>
            </c:spPr>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ser>
          <c:idx val="2"/>
          <c:order val="2"/>
          <c:tx>
            <c:v>RevPAR</c:v>
          </c:tx>
          <c:spPr>
            <a:ln w="38100">
              <a:solidFill>
                <a:srgbClr val="84BD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marker val="1"/>
        <c:axId val="31613446"/>
        <c:axId val="16085559"/>
      </c:lineChart>
      <c:catAx>
        <c:axId val="31613446"/>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16085559"/>
        <c:crosses val="autoZero"/>
        <c:auto val="1"/>
        <c:lblOffset val="100"/>
        <c:noMultiLvlLbl val="0"/>
      </c:catAx>
      <c:valAx>
        <c:axId val="16085559"/>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31613446"/>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Overall Percent Change</a:t>
            </a:r>
          </a:p>
        </c:rich>
      </c:tx>
      <c:layout/>
      <c:spPr>
        <a:noFill/>
        <a:ln>
          <a:noFill/>
        </a:ln>
      </c:spPr>
    </c:title>
    <c:plotArea>
      <c:layout>
        <c:manualLayout>
          <c:xMode val="edge"/>
          <c:yMode val="edge"/>
          <c:x val="0.01725"/>
          <c:y val="0.02575"/>
          <c:w val="0.95125"/>
          <c:h val="0.8745"/>
        </c:manualLayout>
      </c:layout>
      <c:barChart>
        <c:barDir val="col"/>
        <c:grouping val="clustered"/>
        <c:varyColors val="0"/>
        <c:ser>
          <c:idx val="0"/>
          <c:order val="0"/>
          <c:tx>
            <c:v>Occupancy</c:v>
          </c:tx>
          <c:spPr>
            <a:solidFill>
              <a:srgbClr val="009CDE"/>
            </a:solidFill>
          </c:spPr>
          <c:invertIfNegative val="0"/>
          <c:extLst>
            <c:ext xmlns:c14="http://schemas.microsoft.com/office/drawing/2007/8/2/chart" uri="{6F2FDCE9-48DA-4B69-8628-5D25D57E5C99}">
              <c14:invertSolidFillFmt>
                <c14:spPr>
                  <a:solidFill>
                    <a:srgbClr val="009CDE"/>
                  </a:solidFill>
                </c14:spPr>
              </c14:invertSolidFillFmt>
            </c:ext>
          </c:extLst>
          <c:dLbls>
            <c:numFmt formatCode="General" sourceLinked="1"/>
            <c:showLegendKey val="0"/>
            <c:showVal val="0"/>
            <c:showBubbleSize val="0"/>
            <c:showCatName val="0"/>
            <c:showSerName val="0"/>
            <c:showPercent val="0"/>
          </c:dLbls>
          <c:cat>
            <c:numRef>
              <c:f>#REF!,#REF!</c:f>
              <c:numCache/>
            </c:numRef>
          </c:cat>
          <c:val>
            <c:numRef>
              <c:f>#REF!,#REF!</c:f>
              <c:numCache/>
            </c:numRef>
          </c:val>
        </c:ser>
        <c:ser>
          <c:idx val="1"/>
          <c:order val="1"/>
          <c:tx>
            <c:v>ADR</c:v>
          </c:tx>
          <c:spPr>
            <a:solidFill>
              <a:srgbClr val="D22630"/>
            </a:solidFill>
          </c:spPr>
          <c:invertIfNegative val="0"/>
          <c:extLst>
            <c:ext xmlns:c14="http://schemas.microsoft.com/office/drawing/2007/8/2/chart" uri="{6F2FDCE9-48DA-4B69-8628-5D25D57E5C99}">
              <c14:invertSolidFillFmt>
                <c14:spPr>
                  <a:solidFill>
                    <a:srgbClr val="D22630"/>
                  </a:solidFill>
                </c14:spPr>
              </c14:invertSolidFillFmt>
            </c:ext>
          </c:extLst>
          <c:dLbls>
            <c:numFmt formatCode="General" sourceLinked="1"/>
            <c:showLegendKey val="0"/>
            <c:showVal val="0"/>
            <c:showBubbleSize val="0"/>
            <c:showCatName val="0"/>
            <c:showSerName val="0"/>
            <c:showPercent val="0"/>
          </c:dLbls>
          <c:cat>
            <c:numRef>
              <c:f>#REF!,#REF!</c:f>
              <c:numCache/>
            </c:numRef>
          </c:cat>
          <c:val>
            <c:numRef>
              <c:f>#REF!,#REF!</c:f>
              <c:numCache/>
            </c:numRef>
          </c:val>
        </c:ser>
        <c:ser>
          <c:idx val="2"/>
          <c:order val="2"/>
          <c:tx>
            <c:v>RevPAR</c:v>
          </c:tx>
          <c:spPr>
            <a:solidFill>
              <a:srgbClr val="84BD00"/>
            </a:solidFill>
          </c:spPr>
          <c:invertIfNegative val="0"/>
          <c:extLst>
            <c:ext xmlns:c14="http://schemas.microsoft.com/office/drawing/2007/8/2/chart" uri="{6F2FDCE9-48DA-4B69-8628-5D25D57E5C99}">
              <c14:invertSolidFillFmt>
                <c14:spPr>
                  <a:solidFill>
                    <a:srgbClr val="84BD00"/>
                  </a:solidFill>
                </c14:spPr>
              </c14:invertSolidFillFmt>
            </c:ext>
          </c:extLst>
          <c:dLbls>
            <c:numFmt formatCode="General" sourceLinked="1"/>
            <c:showLegendKey val="0"/>
            <c:showVal val="0"/>
            <c:showBubbleSize val="0"/>
            <c:showCatName val="0"/>
            <c:showSerName val="0"/>
            <c:showPercent val="0"/>
          </c:dLbls>
          <c:cat>
            <c:numRef>
              <c:f>#REF!,#REF!</c:f>
              <c:numCache/>
            </c:numRef>
          </c:cat>
          <c:val>
            <c:numRef>
              <c:f>#REF!,#REF!</c:f>
              <c:numCache/>
            </c:numRef>
          </c:val>
        </c:ser>
        <c:axId val="10552304"/>
        <c:axId val="27861873"/>
      </c:barChart>
      <c:catAx>
        <c:axId val="10552304"/>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27861873"/>
        <c:crosses val="autoZero"/>
        <c:auto val="1"/>
        <c:lblOffset val="100"/>
        <c:noMultiLvlLbl val="0"/>
      </c:catAx>
      <c:valAx>
        <c:axId val="27861873"/>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10552304"/>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Monthly Percent Change</a:t>
            </a:r>
          </a:p>
        </c:rich>
      </c:tx>
      <c:layout/>
      <c:spPr>
        <a:noFill/>
        <a:ln>
          <a:noFill/>
        </a:ln>
      </c:spPr>
    </c:title>
    <c:plotArea>
      <c:layout>
        <c:manualLayout>
          <c:xMode val="edge"/>
          <c:yMode val="edge"/>
          <c:x val="0.01725"/>
          <c:y val="0.02575"/>
          <c:w val="0.95125"/>
          <c:h val="0.8745"/>
        </c:manualLayout>
      </c:layout>
      <c:lineChart>
        <c:grouping val="standard"/>
        <c:varyColors val="0"/>
        <c:ser>
          <c:idx val="0"/>
          <c:order val="0"/>
          <c:tx>
            <c:v>Occupancy</c:v>
          </c:tx>
          <c:spPr>
            <a:ln w="38100">
              <a:solidFill>
                <a:srgbClr val="009CDE"/>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9CDE"/>
              </a:solidFill>
              <a:ln>
                <a:solidFill>
                  <a:srgbClr val="009CDE"/>
                </a:solidFill>
              </a:ln>
            </c:spPr>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ser>
          <c:idx val="1"/>
          <c:order val="1"/>
          <c:tx>
            <c:v>ADR</c:v>
          </c:tx>
          <c:spPr>
            <a:ln w="38100">
              <a:solidFill>
                <a:srgbClr val="D2263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D22630"/>
              </a:solidFill>
              <a:ln>
                <a:solidFill>
                  <a:srgbClr val="D22630"/>
                </a:solidFill>
              </a:ln>
            </c:spPr>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ser>
          <c:idx val="2"/>
          <c:order val="2"/>
          <c:tx>
            <c:v>RevPAR</c:v>
          </c:tx>
          <c:spPr>
            <a:ln w="38100">
              <a:solidFill>
                <a:srgbClr val="84BD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marker val="1"/>
        <c:axId val="49430266"/>
        <c:axId val="42219211"/>
      </c:lineChart>
      <c:catAx>
        <c:axId val="49430266"/>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42219211"/>
        <c:crosses val="autoZero"/>
        <c:auto val="1"/>
        <c:lblOffset val="100"/>
        <c:noMultiLvlLbl val="0"/>
      </c:catAx>
      <c:valAx>
        <c:axId val="42219211"/>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49430266"/>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Overall Percent Change</a:t>
            </a:r>
          </a:p>
        </c:rich>
      </c:tx>
      <c:layout/>
      <c:spPr>
        <a:noFill/>
        <a:ln>
          <a:noFill/>
        </a:ln>
      </c:spPr>
    </c:title>
    <c:plotArea>
      <c:layout>
        <c:manualLayout>
          <c:xMode val="edge"/>
          <c:yMode val="edge"/>
          <c:x val="0.01725"/>
          <c:y val="0.02575"/>
          <c:w val="0.95125"/>
          <c:h val="0.8745"/>
        </c:manualLayout>
      </c:layout>
      <c:barChart>
        <c:barDir val="col"/>
        <c:grouping val="clustered"/>
        <c:varyColors val="0"/>
        <c:ser>
          <c:idx val="0"/>
          <c:order val="0"/>
          <c:tx>
            <c:v>Occupancy</c:v>
          </c:tx>
          <c:spPr>
            <a:solidFill>
              <a:srgbClr val="009CDE"/>
            </a:solidFill>
          </c:spPr>
          <c:invertIfNegative val="0"/>
          <c:extLst>
            <c:ext xmlns:c14="http://schemas.microsoft.com/office/drawing/2007/8/2/chart" uri="{6F2FDCE9-48DA-4B69-8628-5D25D57E5C99}">
              <c14:invertSolidFillFmt>
                <c14:spPr>
                  <a:solidFill>
                    <a:srgbClr val="009CDE"/>
                  </a:solidFill>
                </c14:spPr>
              </c14:invertSolidFillFmt>
            </c:ext>
          </c:extLst>
          <c:dLbls>
            <c:numFmt formatCode="General" sourceLinked="1"/>
            <c:showLegendKey val="0"/>
            <c:showVal val="0"/>
            <c:showBubbleSize val="0"/>
            <c:showCatName val="0"/>
            <c:showSerName val="0"/>
            <c:showPercent val="0"/>
          </c:dLbls>
          <c:cat>
            <c:numRef>
              <c:f>#REF!,#REF!</c:f>
              <c:numCache/>
            </c:numRef>
          </c:cat>
          <c:val>
            <c:numRef>
              <c:f>#REF!,#REF!</c:f>
              <c:numCache/>
            </c:numRef>
          </c:val>
        </c:ser>
        <c:ser>
          <c:idx val="1"/>
          <c:order val="1"/>
          <c:tx>
            <c:v>ADR</c:v>
          </c:tx>
          <c:spPr>
            <a:solidFill>
              <a:srgbClr val="D22630"/>
            </a:solidFill>
          </c:spPr>
          <c:invertIfNegative val="0"/>
          <c:extLst>
            <c:ext xmlns:c14="http://schemas.microsoft.com/office/drawing/2007/8/2/chart" uri="{6F2FDCE9-48DA-4B69-8628-5D25D57E5C99}">
              <c14:invertSolidFillFmt>
                <c14:spPr>
                  <a:solidFill>
                    <a:srgbClr val="D22630"/>
                  </a:solidFill>
                </c14:spPr>
              </c14:invertSolidFillFmt>
            </c:ext>
          </c:extLst>
          <c:dLbls>
            <c:numFmt formatCode="General" sourceLinked="1"/>
            <c:showLegendKey val="0"/>
            <c:showVal val="0"/>
            <c:showBubbleSize val="0"/>
            <c:showCatName val="0"/>
            <c:showSerName val="0"/>
            <c:showPercent val="0"/>
          </c:dLbls>
          <c:cat>
            <c:numRef>
              <c:f>#REF!,#REF!</c:f>
              <c:numCache/>
            </c:numRef>
          </c:cat>
          <c:val>
            <c:numRef>
              <c:f>#REF!,#REF!</c:f>
              <c:numCache/>
            </c:numRef>
          </c:val>
        </c:ser>
        <c:ser>
          <c:idx val="2"/>
          <c:order val="2"/>
          <c:tx>
            <c:v>RevPAR</c:v>
          </c:tx>
          <c:spPr>
            <a:solidFill>
              <a:srgbClr val="84BD00"/>
            </a:solidFill>
          </c:spPr>
          <c:invertIfNegative val="0"/>
          <c:extLst>
            <c:ext xmlns:c14="http://schemas.microsoft.com/office/drawing/2007/8/2/chart" uri="{6F2FDCE9-48DA-4B69-8628-5D25D57E5C99}">
              <c14:invertSolidFillFmt>
                <c14:spPr>
                  <a:solidFill>
                    <a:srgbClr val="84BD00"/>
                  </a:solidFill>
                </c14:spPr>
              </c14:invertSolidFillFmt>
            </c:ext>
          </c:extLst>
          <c:dLbls>
            <c:numFmt formatCode="General" sourceLinked="1"/>
            <c:showLegendKey val="0"/>
            <c:showVal val="0"/>
            <c:showBubbleSize val="0"/>
            <c:showCatName val="0"/>
            <c:showSerName val="0"/>
            <c:showPercent val="0"/>
          </c:dLbls>
          <c:cat>
            <c:numRef>
              <c:f>#REF!,#REF!</c:f>
              <c:numCache/>
            </c:numRef>
          </c:cat>
          <c:val>
            <c:numRef>
              <c:f>#REF!,#REF!</c:f>
              <c:numCache/>
            </c:numRef>
          </c:val>
        </c:ser>
        <c:axId val="44428580"/>
        <c:axId val="64312901"/>
      </c:barChart>
      <c:catAx>
        <c:axId val="44428580"/>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64312901"/>
        <c:crosses val="autoZero"/>
        <c:auto val="1"/>
        <c:lblOffset val="100"/>
        <c:noMultiLvlLbl val="0"/>
      </c:catAx>
      <c:valAx>
        <c:axId val="64312901"/>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44428580"/>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6</xdr:col>
      <xdr:colOff>857250</xdr:colOff>
      <xdr:row>5</xdr:row>
      <xdr:rowOff>19050</xdr:rowOff>
    </xdr:to>
    <xdr:pic>
      <xdr:nvPicPr>
        <xdr:cNvPr id="1" name="Picture 2"/>
        <xdr:cNvPicPr preferRelativeResize="1">
          <a:picLocks noChangeAspect="1"/>
        </xdr:cNvPicPr>
      </xdr:nvPicPr>
      <xdr:blipFill>
        <a:blip r:embed="rId1"/>
        <a:stretch>
          <a:fillRect/>
        </a:stretch>
      </xdr:blipFill>
      <xdr:spPr>
        <a:xfrm>
          <a:off x="9429750" y="581025"/>
          <a:ext cx="10382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xdr:row>
      <xdr:rowOff>0</xdr:rowOff>
    </xdr:from>
    <xdr:to>
      <xdr:col>16</xdr:col>
      <xdr:colOff>314325</xdr:colOff>
      <xdr:row>15</xdr:row>
      <xdr:rowOff>161925</xdr:rowOff>
    </xdr:to>
    <xdr:graphicFrame>
      <xdr:nvGraphicFramePr>
        <xdr:cNvPr id="1" name="Chart 2"/>
        <xdr:cNvGraphicFramePr/>
      </xdr:nvGraphicFramePr>
      <xdr:xfrm>
        <a:off x="1028700" y="876300"/>
        <a:ext cx="13716000" cy="34004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542925</xdr:colOff>
      <xdr:row>15</xdr:row>
      <xdr:rowOff>161925</xdr:rowOff>
    </xdr:to>
    <xdr:graphicFrame>
      <xdr:nvGraphicFramePr>
        <xdr:cNvPr id="2" name="Chart 3"/>
        <xdr:cNvGraphicFramePr/>
      </xdr:nvGraphicFramePr>
      <xdr:xfrm>
        <a:off x="18268950" y="876300"/>
        <a:ext cx="4695825" cy="3400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xdr:row>
      <xdr:rowOff>0</xdr:rowOff>
    </xdr:from>
    <xdr:to>
      <xdr:col>16</xdr:col>
      <xdr:colOff>314325</xdr:colOff>
      <xdr:row>15</xdr:row>
      <xdr:rowOff>161925</xdr:rowOff>
    </xdr:to>
    <xdr:graphicFrame>
      <xdr:nvGraphicFramePr>
        <xdr:cNvPr id="1" name="Chart 2"/>
        <xdr:cNvGraphicFramePr/>
      </xdr:nvGraphicFramePr>
      <xdr:xfrm>
        <a:off x="1028700" y="876300"/>
        <a:ext cx="13716000" cy="34004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542925</xdr:colOff>
      <xdr:row>15</xdr:row>
      <xdr:rowOff>161925</xdr:rowOff>
    </xdr:to>
    <xdr:graphicFrame>
      <xdr:nvGraphicFramePr>
        <xdr:cNvPr id="2" name="Chart 3"/>
        <xdr:cNvGraphicFramePr/>
      </xdr:nvGraphicFramePr>
      <xdr:xfrm>
        <a:off x="18268950" y="876300"/>
        <a:ext cx="4695825" cy="34004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600075</xdr:colOff>
      <xdr:row>2</xdr:row>
      <xdr:rowOff>9525</xdr:rowOff>
    </xdr:to>
    <xdr:pic>
      <xdr:nvPicPr>
        <xdr:cNvPr id="1" name="Picture 2"/>
        <xdr:cNvPicPr preferRelativeResize="1">
          <a:picLocks noChangeAspect="1"/>
        </xdr:cNvPicPr>
      </xdr:nvPicPr>
      <xdr:blipFill>
        <a:blip r:embed="rId1"/>
        <a:stretch>
          <a:fillRect/>
        </a:stretch>
      </xdr:blipFill>
      <xdr:spPr>
        <a:xfrm>
          <a:off x="0" y="0"/>
          <a:ext cx="825817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defaultGridColor="0" zoomScaleSheetLayoutView="100" colorId="0" workbookViewId="0" topLeftCell="A1">
      <selection activeCell="A1" sqref="A1"/>
    </sheetView>
  </sheetViews>
  <sheetFormatPr defaultColWidth="9.140625" defaultRowHeight="12.75"/>
  <cols>
    <col min="1" max="1" width="13.421875" style="0" customWidth="1"/>
    <col min="2" max="2" width="57.57421875" style="0" customWidth="1"/>
    <col min="3" max="3" width="5.421875" style="0" customWidth="1"/>
    <col min="4" max="4" width="4.7109375" style="0" customWidth="1"/>
    <col min="5" max="5" width="57.57421875" style="0" customWidth="1"/>
    <col min="6" max="6" width="5.421875" style="0" customWidth="1"/>
    <col min="7" max="7" width="15.57421875" style="0" customWidth="1"/>
    <col min="8" max="8" width="4.140625" style="0" customWidth="1"/>
    <col min="9" max="13" width="7.140625" style="0" customWidth="1"/>
    <col min="14" max="14" width="1.421875" style="0" customWidth="1"/>
    <col min="15" max="15" width="7.421875" style="0" customWidth="1"/>
    <col min="16" max="50" width="9.140625" style="0" customWidth="1"/>
  </cols>
  <sheetData>
    <row r="1" spans="1:50" ht="45.75" customHeight="1">
      <c r="A1" s="1"/>
      <c r="B1" s="2"/>
      <c r="C1" s="3"/>
      <c r="D1" s="4"/>
      <c r="E1" s="3"/>
      <c r="F1" s="3"/>
      <c r="G1" s="3"/>
      <c r="H1" s="5"/>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24.75" customHeight="1">
      <c r="A2" s="3"/>
      <c r="B2" s="7" t="s">
        <v>0</v>
      </c>
      <c r="C2" s="8"/>
      <c r="D2" s="9"/>
      <c r="E2" s="9"/>
      <c r="F2" s="8"/>
      <c r="G2" s="10"/>
      <c r="H2" s="11"/>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25.5" customHeight="1">
      <c r="A3" s="3"/>
      <c r="B3" s="12" t="s">
        <v>1</v>
      </c>
      <c r="C3" s="13"/>
      <c r="D3" s="14"/>
      <c r="E3" s="14"/>
      <c r="F3" s="13"/>
      <c r="G3" s="10"/>
      <c r="H3" s="11"/>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5" customHeight="1">
      <c r="A4" s="3"/>
      <c r="B4" s="15" t="s">
        <v>2</v>
      </c>
      <c r="C4" s="15"/>
      <c r="D4" s="15"/>
      <c r="E4" s="15"/>
      <c r="F4" s="16"/>
      <c r="G4" s="10"/>
      <c r="H4" s="11"/>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0" ht="15" customHeight="1">
      <c r="A5" s="3"/>
      <c r="B5" s="15"/>
      <c r="C5" s="15"/>
      <c r="D5" s="15"/>
      <c r="E5" s="15"/>
      <c r="F5" s="16"/>
      <c r="G5" s="10"/>
      <c r="H5" s="11"/>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ht="15" customHeight="1">
      <c r="A6" s="3"/>
      <c r="B6" s="17"/>
      <c r="C6" s="18"/>
      <c r="D6" s="17"/>
      <c r="E6" s="17"/>
      <c r="F6" s="18"/>
      <c r="G6" s="10"/>
      <c r="H6" s="11"/>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ht="15.75" customHeight="1">
      <c r="A7" s="3"/>
      <c r="B7" s="19" t="s">
        <v>3</v>
      </c>
      <c r="C7" s="19"/>
      <c r="D7" s="20">
        <v>1</v>
      </c>
      <c r="E7" s="21"/>
      <c r="F7" s="8"/>
      <c r="G7" s="10"/>
      <c r="H7" s="11"/>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50" ht="15.75" customHeight="1">
      <c r="A8" s="3"/>
      <c r="B8" s="301">
        <f>HYPERLINK("#'Multi-Segment'!A1","Multi-Segment")</f>
        <v>0</v>
      </c>
      <c r="C8" s="19"/>
      <c r="D8" s="302">
        <f>HYPERLINK("#'Multi-Segment'!A1","2")</f>
        <v>0</v>
      </c>
      <c r="E8" s="21"/>
      <c r="F8" s="8"/>
      <c r="G8" s="10"/>
      <c r="H8" s="11"/>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ht="15.75" customHeight="1">
      <c r="A9" s="3"/>
      <c r="B9" s="301">
        <f>HYPERLINK("#'Multi-Segment 2019 Comp'!A1","Multi-Segment 2019 Comp")</f>
        <v>0</v>
      </c>
      <c r="C9" s="19"/>
      <c r="D9" s="302">
        <f>HYPERLINK("#'Multi-Segment 2019 Comp'!A1","3")</f>
        <v>0</v>
      </c>
      <c r="E9" s="21"/>
      <c r="F9" s="8"/>
      <c r="G9" s="3"/>
      <c r="H9" s="3"/>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15.75" customHeight="1">
      <c r="A10" s="3"/>
      <c r="B10" s="301">
        <f>HYPERLINK("#'Trend Santa Maria, CA+'!A1","Trend Santa Maria, CA+")</f>
        <v>0</v>
      </c>
      <c r="C10" s="19"/>
      <c r="D10" s="302">
        <f>HYPERLINK("#'Trend Santa Maria, CA+'!A1","4")</f>
        <v>0</v>
      </c>
      <c r="E10" s="21"/>
      <c r="F10" s="8"/>
      <c r="G10" s="3"/>
      <c r="H10" s="3"/>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15.75" customHeight="1">
      <c r="A11" s="22"/>
      <c r="B11" s="301">
        <f>HYPERLINK("#'Trend Santa Maria, CA 2019 Comp'!A1","Trend Santa Maria, CA 2019 Comp")</f>
        <v>0</v>
      </c>
      <c r="C11" s="19"/>
      <c r="D11" s="302">
        <f>HYPERLINK("#'Trend Santa Maria, CA 2019 Comp'!A1","5")</f>
        <v>0</v>
      </c>
      <c r="E11" s="21"/>
      <c r="F11" s="8"/>
      <c r="G11" s="3"/>
      <c r="H11" s="3"/>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15.75" customHeight="1">
      <c r="A12" s="3"/>
      <c r="B12" s="301">
        <f>HYPERLINK("#'Response Santa Maria, CA+'!A1","Response Santa Maria, CA+")</f>
        <v>0</v>
      </c>
      <c r="C12" s="19"/>
      <c r="D12" s="302">
        <f>HYPERLINK("#'Response Santa Maria, CA+'!A1","6")</f>
        <v>0</v>
      </c>
      <c r="E12" s="21"/>
      <c r="F12" s="8"/>
      <c r="G12" s="3"/>
      <c r="H12" s="3"/>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15.75" customHeight="1">
      <c r="A13" s="3"/>
      <c r="B13" s="301">
        <f>HYPERLINK("#'Help'!A1","Help")</f>
        <v>0</v>
      </c>
      <c r="C13" s="19"/>
      <c r="D13" s="302">
        <f>HYPERLINK("#'Help'!A1","7")</f>
        <v>0</v>
      </c>
      <c r="E13" s="21"/>
      <c r="F13" s="8"/>
      <c r="G13" s="3"/>
      <c r="H13" s="3"/>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50" ht="15.75" customHeight="1">
      <c r="A14" s="3"/>
      <c r="B14" s="19"/>
      <c r="C14" s="19"/>
      <c r="D14" s="20"/>
      <c r="E14" s="21"/>
      <c r="F14" s="8"/>
      <c r="G14" s="3"/>
      <c r="H14" s="3"/>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ht="15.75" customHeight="1">
      <c r="A15" s="3"/>
      <c r="B15" s="19"/>
      <c r="C15" s="19"/>
      <c r="D15" s="20"/>
      <c r="E15" s="21"/>
      <c r="F15" s="8"/>
      <c r="G15" s="3"/>
      <c r="H15" s="3"/>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5.75" customHeight="1">
      <c r="A16" s="3"/>
      <c r="B16" s="19"/>
      <c r="C16" s="19"/>
      <c r="D16" s="20"/>
      <c r="E16" s="21"/>
      <c r="F16" s="8"/>
      <c r="G16" s="3"/>
      <c r="H16" s="3"/>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5.75" customHeight="1">
      <c r="A17" s="3"/>
      <c r="B17" s="19"/>
      <c r="C17" s="19"/>
      <c r="D17" s="20"/>
      <c r="E17" s="21"/>
      <c r="F17" s="8"/>
      <c r="G17" s="3"/>
      <c r="H17" s="3"/>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5.75" customHeight="1">
      <c r="A18" s="3"/>
      <c r="B18" s="19"/>
      <c r="C18" s="19"/>
      <c r="D18" s="20"/>
      <c r="E18" s="21"/>
      <c r="F18" s="8"/>
      <c r="G18" s="3"/>
      <c r="H18" s="3"/>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5.75" customHeight="1">
      <c r="A19" s="3"/>
      <c r="B19" s="19"/>
      <c r="C19" s="19"/>
      <c r="D19" s="20"/>
      <c r="E19" s="21"/>
      <c r="F19" s="8"/>
      <c r="G19" s="3"/>
      <c r="H19" s="3"/>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5.75" customHeight="1">
      <c r="A20" s="3"/>
      <c r="B20" s="19"/>
      <c r="C20" s="19"/>
      <c r="D20" s="20"/>
      <c r="E20" s="21"/>
      <c r="F20" s="8"/>
      <c r="G20" s="3"/>
      <c r="H20" s="3"/>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5.75" customHeight="1">
      <c r="A21" s="3"/>
      <c r="B21" s="19"/>
      <c r="C21" s="19"/>
      <c r="D21" s="20"/>
      <c r="E21" s="21"/>
      <c r="F21" s="8"/>
      <c r="G21" s="3"/>
      <c r="H21" s="3"/>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5.75" customHeight="1">
      <c r="A22" s="3"/>
      <c r="B22" s="19"/>
      <c r="C22" s="19"/>
      <c r="D22" s="20"/>
      <c r="E22" s="21"/>
      <c r="F22" s="8"/>
      <c r="G22" s="3"/>
      <c r="H22" s="3"/>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5.75" customHeight="1">
      <c r="A23" s="3"/>
      <c r="B23" s="19"/>
      <c r="C23" s="19"/>
      <c r="D23" s="20"/>
      <c r="E23" s="21"/>
      <c r="F23" s="8"/>
      <c r="G23" s="3"/>
      <c r="H23" s="3"/>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5.75" customHeight="1">
      <c r="A24" s="3"/>
      <c r="B24" s="19"/>
      <c r="C24" s="19"/>
      <c r="D24" s="20"/>
      <c r="E24" s="21"/>
      <c r="F24" s="8"/>
      <c r="G24" s="3"/>
      <c r="H24" s="3"/>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5.75" customHeight="1">
      <c r="A25" s="3"/>
      <c r="B25" s="19"/>
      <c r="C25" s="19"/>
      <c r="D25" s="20"/>
      <c r="E25" s="21"/>
      <c r="F25" s="8"/>
      <c r="G25" s="3"/>
      <c r="H25" s="3"/>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5.75" customHeight="1">
      <c r="A26" s="3"/>
      <c r="B26" s="19"/>
      <c r="C26" s="19"/>
      <c r="D26" s="20"/>
      <c r="E26" s="21"/>
      <c r="F26" s="8"/>
      <c r="G26" s="3"/>
      <c r="H26" s="3"/>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5.75" customHeight="1">
      <c r="A27" s="3"/>
      <c r="B27" s="19"/>
      <c r="C27" s="19"/>
      <c r="D27" s="20"/>
      <c r="E27" s="21"/>
      <c r="F27" s="8"/>
      <c r="G27" s="3"/>
      <c r="H27" s="3"/>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5.75" customHeight="1">
      <c r="A28" s="3"/>
      <c r="B28" s="19"/>
      <c r="C28" s="19"/>
      <c r="D28" s="20"/>
      <c r="E28" s="21"/>
      <c r="F28" s="8"/>
      <c r="G28" s="3"/>
      <c r="H28" s="3"/>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5.75" customHeight="1">
      <c r="A29" s="3"/>
      <c r="B29" s="19"/>
      <c r="C29" s="19"/>
      <c r="D29" s="20"/>
      <c r="E29" s="21"/>
      <c r="F29" s="8"/>
      <c r="G29" s="3"/>
      <c r="H29" s="3"/>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5.75" customHeight="1">
      <c r="A30" s="3"/>
      <c r="B30" s="19"/>
      <c r="C30" s="19"/>
      <c r="D30" s="20"/>
      <c r="E30" s="21"/>
      <c r="F30" s="8"/>
      <c r="G30" s="3"/>
      <c r="H30" s="3"/>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0.5" customHeight="1">
      <c r="A31" s="3"/>
      <c r="B31" s="19"/>
      <c r="C31" s="19"/>
      <c r="D31" s="20"/>
      <c r="E31" s="21"/>
      <c r="F31" s="21"/>
      <c r="G31" s="3"/>
      <c r="H31" s="3"/>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0.5" customHeight="1">
      <c r="A32" s="3"/>
      <c r="B32" s="23" t="s">
        <v>4</v>
      </c>
      <c r="C32" s="23"/>
      <c r="D32" s="24"/>
      <c r="E32" s="23" t="s">
        <v>5</v>
      </c>
      <c r="F32" s="23"/>
      <c r="G32" s="3"/>
      <c r="H32" s="3"/>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0.5" customHeight="1">
      <c r="A33" s="3"/>
      <c r="B33" s="23" t="s">
        <v>6</v>
      </c>
      <c r="C33" s="23"/>
      <c r="D33" s="24"/>
      <c r="E33" s="23" t="s">
        <v>7</v>
      </c>
      <c r="F33" s="23"/>
      <c r="G33" s="3"/>
      <c r="H33" s="3"/>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0.5" customHeight="1">
      <c r="A34" s="3"/>
      <c r="B34" s="23" t="s">
        <v>8</v>
      </c>
      <c r="C34" s="23"/>
      <c r="D34" s="24"/>
      <c r="E34" s="23" t="s">
        <v>9</v>
      </c>
      <c r="F34" s="23"/>
      <c r="G34" s="3"/>
      <c r="H34" s="3"/>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9.5" customHeight="1">
      <c r="A35" s="3"/>
      <c r="B35" s="23"/>
      <c r="C35" s="23"/>
      <c r="D35" s="24"/>
      <c r="E35" s="23"/>
      <c r="F35" s="23"/>
      <c r="G35" s="3"/>
      <c r="H35" s="3"/>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46.5" customHeight="1">
      <c r="A36" s="3"/>
      <c r="B36" s="25" t="s">
        <v>10</v>
      </c>
      <c r="C36" s="25"/>
      <c r="D36" s="25"/>
      <c r="E36" s="25"/>
      <c r="F36" s="25"/>
      <c r="G36" s="3"/>
      <c r="H36" s="3"/>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7.5" customHeight="1">
      <c r="A37" s="3"/>
      <c r="B37" s="26"/>
      <c r="C37" s="3"/>
      <c r="D37" s="27"/>
      <c r="E37" s="3"/>
      <c r="F37" s="3"/>
      <c r="G37" s="3"/>
      <c r="H37" s="3"/>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row>
    <row r="87" spans="1:50" ht="12.75">
      <c r="A87" s="6"/>
      <c r="B87" s="6"/>
      <c r="C87" s="6"/>
      <c r="D87" s="6"/>
      <c r="E87" s="6"/>
      <c r="F87" s="6"/>
      <c r="G87" s="6"/>
      <c r="H87" s="6"/>
      <c r="I87" s="6"/>
      <c r="J87" s="6"/>
      <c r="K87" s="6"/>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row>
    <row r="88" spans="1:50"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row>
    <row r="89" spans="1:50"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row>
    <row r="90" spans="1:50"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row>
    <row r="91" spans="1:50"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row>
    <row r="92" spans="1:50"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row>
    <row r="93" spans="1:50"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row>
    <row r="94" spans="1:50"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row>
    <row r="95" spans="1:50"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row>
    <row r="96" spans="1:50"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row>
    <row r="97" spans="1:50"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row>
    <row r="98" spans="1:50"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row>
    <row r="99" spans="1:50"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row>
    <row r="100" spans="1:50"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row>
  </sheetData>
  <mergeCells count="3">
    <mergeCell ref="B5:E5"/>
    <mergeCell ref="B4:E4"/>
    <mergeCell ref="B36:F36"/>
  </mergeCells>
  <printOptions horizontalCentered="1" verticalCentered="1"/>
  <pageMargins left="0.25" right="0.25" top="0.25" bottom="0.25"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57421875" style="0" customWidth="1"/>
    <col min="2" max="2" width="30.140625" style="0" customWidth="1"/>
    <col min="3" max="3" width="0.71875" style="0" customWidth="1"/>
    <col min="4" max="4" width="9.421875" style="0" hidden="1" customWidth="1"/>
    <col min="5" max="5" width="10.140625" style="0" hidden="1" customWidth="1"/>
    <col min="6" max="6" width="0.71875" style="0" hidden="1" customWidth="1"/>
    <col min="7" max="8" width="7.28125" style="0" customWidth="1"/>
    <col min="9" max="10" width="8.28125" style="0" customWidth="1"/>
    <col min="11" max="12" width="10.140625" style="0" customWidth="1"/>
    <col min="13" max="18" width="7.28125" style="0" customWidth="1"/>
    <col min="19" max="19" width="1.7109375" style="0" customWidth="1"/>
    <col min="20" max="21" width="7.28125" style="0" customWidth="1"/>
    <col min="22" max="23" width="8.28125" style="0" customWidth="1"/>
    <col min="24" max="25" width="10.140625" style="0" customWidth="1"/>
    <col min="26"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 min="43" max="50" width="9.140625" style="0" customWidth="1"/>
  </cols>
  <sheetData>
    <row r="1" spans="1:50" ht="30" customHeight="1">
      <c r="A1" s="29"/>
      <c r="B1" s="198" t="s">
        <v>11</v>
      </c>
      <c r="C1" s="30"/>
      <c r="D1" s="31"/>
      <c r="E1" s="149"/>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204" t="s">
        <v>12</v>
      </c>
      <c r="AL1" s="32"/>
      <c r="AM1" s="32"/>
      <c r="AN1" s="32"/>
      <c r="AO1" s="32"/>
      <c r="AP1" s="32"/>
      <c r="AQ1" s="33"/>
      <c r="AR1" s="33"/>
      <c r="AS1" s="33"/>
      <c r="AT1" s="33"/>
      <c r="AU1" s="33"/>
      <c r="AV1" s="34"/>
      <c r="AW1" s="34"/>
      <c r="AX1" s="34"/>
    </row>
    <row r="2" spans="1:50" ht="19.5" customHeight="1">
      <c r="A2" s="29"/>
      <c r="B2" s="83" t="s">
        <v>1</v>
      </c>
      <c r="C2" s="30"/>
      <c r="D2" s="31"/>
      <c r="E2" s="149"/>
      <c r="F2" s="30"/>
      <c r="G2" s="35"/>
      <c r="H2" s="35"/>
      <c r="I2" s="35"/>
      <c r="J2" s="29"/>
      <c r="K2" s="29"/>
      <c r="L2" s="29"/>
      <c r="M2" s="29"/>
      <c r="N2" s="29"/>
      <c r="O2" s="29"/>
      <c r="P2" s="29"/>
      <c r="Q2" s="30"/>
      <c r="R2" s="30"/>
      <c r="S2" s="30"/>
      <c r="T2" s="30"/>
      <c r="U2" s="30"/>
      <c r="V2" s="30"/>
      <c r="W2" s="30"/>
      <c r="X2" s="30"/>
      <c r="Y2" s="30"/>
      <c r="Z2" s="30"/>
      <c r="AA2" s="30"/>
      <c r="AB2" s="30"/>
      <c r="AC2" s="30"/>
      <c r="AD2" s="30"/>
      <c r="AE2" s="30"/>
      <c r="AF2" s="30"/>
      <c r="AG2" s="30"/>
      <c r="AH2" s="30"/>
      <c r="AI2" s="30"/>
      <c r="AJ2" s="30"/>
      <c r="AK2" s="30"/>
      <c r="AL2" s="32"/>
      <c r="AM2" s="36"/>
      <c r="AN2" s="36"/>
      <c r="AO2" s="36"/>
      <c r="AP2" s="36"/>
      <c r="AQ2" s="37"/>
      <c r="AR2" s="37"/>
      <c r="AS2" s="37"/>
      <c r="AT2" s="37"/>
      <c r="AU2" s="37"/>
      <c r="AV2" s="34"/>
      <c r="AW2" s="34"/>
      <c r="AX2" s="34"/>
    </row>
    <row r="3" spans="1:50" ht="19.5" customHeight="1">
      <c r="A3" s="34"/>
      <c r="B3" s="38" t="s">
        <v>13</v>
      </c>
      <c r="C3" s="30"/>
      <c r="D3" s="38"/>
      <c r="E3" s="150"/>
      <c r="F3" s="30"/>
      <c r="G3" s="34"/>
      <c r="H3" s="35"/>
      <c r="I3" s="29"/>
      <c r="J3" s="29"/>
      <c r="K3" s="29"/>
      <c r="L3" s="29"/>
      <c r="M3" s="29"/>
      <c r="N3" s="29"/>
      <c r="O3" s="29"/>
      <c r="P3" s="29"/>
      <c r="Q3" s="30"/>
      <c r="R3" s="30"/>
      <c r="S3" s="30"/>
      <c r="T3" s="30"/>
      <c r="U3" s="30"/>
      <c r="V3" s="30"/>
      <c r="W3" s="30"/>
      <c r="X3" s="30"/>
      <c r="Y3" s="30"/>
      <c r="Z3" s="30"/>
      <c r="AA3" s="30"/>
      <c r="AB3" s="30"/>
      <c r="AC3" s="30"/>
      <c r="AD3" s="30"/>
      <c r="AE3" s="30"/>
      <c r="AF3" s="30"/>
      <c r="AG3" s="30"/>
      <c r="AH3" s="30"/>
      <c r="AI3" s="30"/>
      <c r="AJ3" s="30"/>
      <c r="AK3" s="30"/>
      <c r="AL3" s="32"/>
      <c r="AM3" s="36"/>
      <c r="AN3" s="36"/>
      <c r="AO3" s="36"/>
      <c r="AP3" s="36"/>
      <c r="AQ3" s="37"/>
      <c r="AR3" s="37"/>
      <c r="AS3" s="37"/>
      <c r="AT3" s="37"/>
      <c r="AU3" s="37"/>
      <c r="AV3" s="34"/>
      <c r="AW3" s="34"/>
      <c r="AX3" s="34"/>
    </row>
    <row r="4" spans="1:50" ht="20.25" customHeight="1">
      <c r="A4" s="34"/>
      <c r="B4" s="34"/>
      <c r="C4" s="34"/>
      <c r="D4" s="34"/>
      <c r="E4" s="151"/>
      <c r="F4" s="34"/>
      <c r="G4" s="34"/>
      <c r="H4" s="34"/>
      <c r="I4" s="34"/>
      <c r="J4" s="34"/>
      <c r="K4" s="34"/>
      <c r="L4" s="34"/>
      <c r="M4" s="34"/>
      <c r="N4" s="34"/>
      <c r="O4" s="34"/>
      <c r="P4" s="34"/>
      <c r="Q4" s="34"/>
      <c r="R4" s="34"/>
      <c r="S4" s="34"/>
      <c r="T4" s="34"/>
      <c r="U4" s="34"/>
      <c r="V4" s="39"/>
      <c r="W4" s="34"/>
      <c r="X4" s="34"/>
      <c r="Y4" s="34"/>
      <c r="Z4" s="34"/>
      <c r="AA4" s="34"/>
      <c r="AB4" s="34"/>
      <c r="AC4" s="34"/>
      <c r="AD4" s="34"/>
      <c r="AE4" s="34"/>
      <c r="AF4" s="34"/>
      <c r="AG4" s="34"/>
      <c r="AH4" s="34"/>
      <c r="AI4" s="39"/>
      <c r="AJ4" s="34"/>
      <c r="AK4" s="34"/>
      <c r="AL4" s="32"/>
      <c r="AM4" s="36"/>
      <c r="AN4" s="36"/>
      <c r="AO4" s="36"/>
      <c r="AP4" s="36"/>
      <c r="AQ4" s="37"/>
      <c r="AR4" s="37"/>
      <c r="AS4" s="37"/>
      <c r="AT4" s="37"/>
      <c r="AU4" s="37"/>
      <c r="AV4" s="34"/>
      <c r="AW4" s="34"/>
      <c r="AX4" s="34"/>
    </row>
    <row r="5" spans="1:50" ht="12.75" customHeight="1">
      <c r="A5" s="39"/>
      <c r="B5" s="34"/>
      <c r="C5" s="34"/>
      <c r="D5" s="34"/>
      <c r="E5" s="152"/>
      <c r="F5" s="34"/>
      <c r="G5" s="34"/>
      <c r="H5" s="34"/>
      <c r="I5" s="34"/>
      <c r="J5" s="34"/>
      <c r="K5" s="34"/>
      <c r="L5" s="34"/>
      <c r="M5" s="34"/>
      <c r="N5" s="34"/>
      <c r="O5" s="34"/>
      <c r="P5" s="34"/>
      <c r="Q5" s="34"/>
      <c r="R5" s="34"/>
      <c r="S5" s="34"/>
      <c r="T5" s="34"/>
      <c r="U5" s="34"/>
      <c r="V5" s="39"/>
      <c r="W5" s="34"/>
      <c r="X5" s="34"/>
      <c r="Y5" s="34"/>
      <c r="Z5" s="34"/>
      <c r="AA5" s="34"/>
      <c r="AB5" s="34"/>
      <c r="AC5" s="34"/>
      <c r="AD5" s="34"/>
      <c r="AE5" s="34"/>
      <c r="AF5" s="34"/>
      <c r="AG5" s="34"/>
      <c r="AH5" s="34"/>
      <c r="AI5" s="39"/>
      <c r="AJ5" s="34"/>
      <c r="AK5" s="34"/>
      <c r="AL5" s="33"/>
      <c r="AM5" s="40"/>
      <c r="AN5" s="40"/>
      <c r="AO5" s="40"/>
      <c r="AP5" s="40"/>
      <c r="AQ5" s="40"/>
      <c r="AR5" s="40"/>
      <c r="AS5" s="40"/>
      <c r="AT5" s="40"/>
      <c r="AU5" s="40"/>
      <c r="AV5" s="34"/>
      <c r="AW5" s="34"/>
      <c r="AX5" s="34"/>
    </row>
    <row r="6" spans="1:50" ht="24.75" customHeight="1">
      <c r="A6" s="41"/>
      <c r="B6" s="47"/>
      <c r="C6" s="42"/>
      <c r="D6" s="153" t="s">
        <v>14</v>
      </c>
      <c r="E6" s="43"/>
      <c r="F6" s="44"/>
      <c r="G6" s="45" t="s">
        <v>15</v>
      </c>
      <c r="H6" s="45"/>
      <c r="I6" s="45"/>
      <c r="J6" s="45"/>
      <c r="K6" s="45"/>
      <c r="L6" s="45"/>
      <c r="M6" s="45"/>
      <c r="N6" s="45"/>
      <c r="O6" s="45"/>
      <c r="P6" s="45"/>
      <c r="Q6" s="45"/>
      <c r="R6" s="45"/>
      <c r="S6" s="46"/>
      <c r="T6" s="45" t="s">
        <v>16</v>
      </c>
      <c r="U6" s="45"/>
      <c r="V6" s="45"/>
      <c r="W6" s="45"/>
      <c r="X6" s="45"/>
      <c r="Y6" s="45"/>
      <c r="Z6" s="45"/>
      <c r="AA6" s="45"/>
      <c r="AB6" s="45"/>
      <c r="AC6" s="45"/>
      <c r="AD6" s="45"/>
      <c r="AE6" s="45"/>
      <c r="AF6" s="46"/>
      <c r="AG6" s="45" t="s">
        <v>17</v>
      </c>
      <c r="AH6" s="45"/>
      <c r="AI6" s="45"/>
      <c r="AJ6" s="45"/>
      <c r="AK6" s="46"/>
      <c r="AL6" s="32"/>
      <c r="AM6" s="32"/>
      <c r="AN6" s="32"/>
      <c r="AO6" s="32"/>
      <c r="AP6" s="32"/>
      <c r="AQ6" s="33"/>
      <c r="AR6" s="33"/>
      <c r="AS6" s="33"/>
      <c r="AT6" s="33"/>
      <c r="AU6" s="33"/>
      <c r="AV6" s="47"/>
      <c r="AW6" s="47"/>
      <c r="AX6" s="47"/>
    </row>
    <row r="7" spans="1:50" ht="15" customHeight="1">
      <c r="A7" s="48"/>
      <c r="B7" s="58"/>
      <c r="C7" s="49"/>
      <c r="D7" s="50"/>
      <c r="E7" s="154"/>
      <c r="F7" s="51"/>
      <c r="G7" s="50" t="s">
        <v>18</v>
      </c>
      <c r="H7" s="52"/>
      <c r="I7" s="50" t="s">
        <v>19</v>
      </c>
      <c r="J7" s="52"/>
      <c r="K7" s="50" t="s">
        <v>20</v>
      </c>
      <c r="L7" s="52"/>
      <c r="M7" s="53" t="s">
        <v>21</v>
      </c>
      <c r="N7" s="54"/>
      <c r="O7" s="54"/>
      <c r="P7" s="54"/>
      <c r="Q7" s="54"/>
      <c r="R7" s="55"/>
      <c r="S7" s="56"/>
      <c r="T7" s="50" t="s">
        <v>18</v>
      </c>
      <c r="U7" s="52"/>
      <c r="V7" s="50" t="s">
        <v>19</v>
      </c>
      <c r="W7" s="52"/>
      <c r="X7" s="50" t="s">
        <v>20</v>
      </c>
      <c r="Y7" s="52"/>
      <c r="Z7" s="53" t="s">
        <v>22</v>
      </c>
      <c r="AA7" s="54"/>
      <c r="AB7" s="54"/>
      <c r="AC7" s="54"/>
      <c r="AD7" s="54"/>
      <c r="AE7" s="55"/>
      <c r="AF7" s="56"/>
      <c r="AG7" s="50" t="s">
        <v>23</v>
      </c>
      <c r="AH7" s="52"/>
      <c r="AI7" s="50" t="s">
        <v>24</v>
      </c>
      <c r="AJ7" s="52"/>
      <c r="AK7" s="56"/>
      <c r="AL7" s="197"/>
      <c r="AM7" s="32"/>
      <c r="AN7" s="57"/>
      <c r="AO7" s="57"/>
      <c r="AP7" s="57"/>
      <c r="AQ7" s="57"/>
      <c r="AR7" s="57"/>
      <c r="AS7" s="57"/>
      <c r="AT7" s="57"/>
      <c r="AU7" s="57"/>
      <c r="AV7" s="58"/>
      <c r="AW7" s="58"/>
      <c r="AX7" s="58"/>
    </row>
    <row r="8" spans="1:50" ht="24.75" customHeight="1">
      <c r="A8" s="34"/>
      <c r="B8" s="69"/>
      <c r="C8" s="59"/>
      <c r="D8" s="60" t="s">
        <v>25</v>
      </c>
      <c r="E8" s="60" t="s">
        <v>26</v>
      </c>
      <c r="F8" s="61"/>
      <c r="G8" s="60">
        <v>2023</v>
      </c>
      <c r="H8" s="62">
        <v>2022</v>
      </c>
      <c r="I8" s="60">
        <v>2023</v>
      </c>
      <c r="J8" s="62">
        <v>2022</v>
      </c>
      <c r="K8" s="60">
        <v>2023</v>
      </c>
      <c r="L8" s="62">
        <v>2022</v>
      </c>
      <c r="M8" s="60" t="s">
        <v>27</v>
      </c>
      <c r="N8" s="63" t="s">
        <v>19</v>
      </c>
      <c r="O8" s="63" t="s">
        <v>20</v>
      </c>
      <c r="P8" s="64" t="s">
        <v>28</v>
      </c>
      <c r="Q8" s="64" t="s">
        <v>29</v>
      </c>
      <c r="R8" s="65" t="s">
        <v>30</v>
      </c>
      <c r="S8" s="66"/>
      <c r="T8" s="60">
        <v>2023</v>
      </c>
      <c r="U8" s="62">
        <v>2022</v>
      </c>
      <c r="V8" s="60">
        <v>2023</v>
      </c>
      <c r="W8" s="62">
        <v>2022</v>
      </c>
      <c r="X8" s="60">
        <v>2023</v>
      </c>
      <c r="Y8" s="62">
        <v>2022</v>
      </c>
      <c r="Z8" s="60" t="s">
        <v>27</v>
      </c>
      <c r="AA8" s="63" t="s">
        <v>19</v>
      </c>
      <c r="AB8" s="63" t="s">
        <v>20</v>
      </c>
      <c r="AC8" s="64" t="s">
        <v>28</v>
      </c>
      <c r="AD8" s="64" t="s">
        <v>29</v>
      </c>
      <c r="AE8" s="65" t="s">
        <v>30</v>
      </c>
      <c r="AF8" s="66"/>
      <c r="AG8" s="60" t="s">
        <v>31</v>
      </c>
      <c r="AH8" s="62" t="s">
        <v>32</v>
      </c>
      <c r="AI8" s="60" t="s">
        <v>31</v>
      </c>
      <c r="AJ8" s="62" t="s">
        <v>32</v>
      </c>
      <c r="AK8" s="66"/>
      <c r="AL8" s="67"/>
      <c r="AM8" s="68"/>
      <c r="AN8" s="68"/>
      <c r="AO8" s="68"/>
      <c r="AP8" s="68"/>
      <c r="AQ8" s="68"/>
      <c r="AR8" s="68"/>
      <c r="AS8" s="68"/>
      <c r="AT8" s="68"/>
      <c r="AU8" s="68"/>
      <c r="AV8" s="69"/>
      <c r="AW8" s="69"/>
      <c r="AX8" s="69"/>
    </row>
    <row r="9" spans="1:50" ht="15" customHeight="1">
      <c r="A9" s="34"/>
      <c r="B9" s="163" t="s">
        <v>33</v>
      </c>
      <c r="C9" s="172"/>
      <c r="D9" s="164" t="s">
        <v>34</v>
      </c>
      <c r="E9" s="155" t="s">
        <v>35</v>
      </c>
      <c r="F9" s="172"/>
      <c r="G9" s="165">
        <v>52.869710934227</v>
      </c>
      <c r="H9" s="166">
        <v>51.4225901608145</v>
      </c>
      <c r="I9" s="167">
        <v>107.341379484224</v>
      </c>
      <c r="J9" s="168">
        <v>113.713468911917</v>
      </c>
      <c r="K9" s="167">
        <v>56.751077046121</v>
      </c>
      <c r="L9" s="168">
        <v>58.4744110762203</v>
      </c>
      <c r="M9" s="165">
        <v>2.81417324348486</v>
      </c>
      <c r="N9" s="166">
        <v>-5.60363648094208</v>
      </c>
      <c r="O9" s="166">
        <v>-2.94715927596604</v>
      </c>
      <c r="P9" s="166">
        <v>-3.00441758907757</v>
      </c>
      <c r="Q9" s="166">
        <v>-0.0589970501474926</v>
      </c>
      <c r="R9" s="166">
        <v>2.75351591413767</v>
      </c>
      <c r="S9" s="172"/>
      <c r="T9" s="165">
        <v>64.3280365627521</v>
      </c>
      <c r="U9" s="166">
        <v>66.9529235866973</v>
      </c>
      <c r="V9" s="167">
        <v>126.806906808945</v>
      </c>
      <c r="W9" s="168">
        <v>129.301649433514</v>
      </c>
      <c r="X9" s="167">
        <v>81.5723933761537</v>
      </c>
      <c r="Y9" s="168">
        <v>86.5712345415605</v>
      </c>
      <c r="Z9" s="165">
        <v>-3.920496497134</v>
      </c>
      <c r="AA9" s="166">
        <v>-1.92939737079829</v>
      </c>
      <c r="AB9" s="166">
        <v>-5.77425191159435</v>
      </c>
      <c r="AC9" s="166">
        <v>-5.79283281637761</v>
      </c>
      <c r="AD9" s="166">
        <v>-0.0197195619671071</v>
      </c>
      <c r="AE9" s="166">
        <v>-3.93944295436494</v>
      </c>
      <c r="AF9" s="172"/>
      <c r="AG9" s="169">
        <v>25</v>
      </c>
      <c r="AH9" s="170">
        <v>12</v>
      </c>
      <c r="AI9" s="169">
        <v>1694</v>
      </c>
      <c r="AJ9" s="171">
        <v>1300</v>
      </c>
      <c r="AK9" s="172"/>
      <c r="AL9" s="33"/>
      <c r="AM9" s="67"/>
      <c r="AN9" s="67"/>
      <c r="AO9" s="67"/>
      <c r="AP9" s="67"/>
      <c r="AQ9" s="67"/>
      <c r="AR9" s="67"/>
      <c r="AS9" s="67"/>
      <c r="AT9" s="67"/>
      <c r="AU9" s="67"/>
      <c r="AV9" s="34"/>
      <c r="AW9" s="34"/>
      <c r="AX9" s="34"/>
    </row>
    <row r="10" spans="1:50" ht="15" customHeight="1">
      <c r="A10" s="34"/>
      <c r="B10" s="179" t="s">
        <v>36</v>
      </c>
      <c r="C10" s="172"/>
      <c r="D10" s="180" t="s">
        <v>34</v>
      </c>
      <c r="E10" s="156" t="s">
        <v>35</v>
      </c>
      <c r="F10" s="172"/>
      <c r="G10" s="173">
        <v>57.6884013812715</v>
      </c>
      <c r="H10" s="174">
        <v>54.6177005789909</v>
      </c>
      <c r="I10" s="175">
        <v>262.838143230349</v>
      </c>
      <c r="J10" s="176">
        <v>276.700350492482</v>
      </c>
      <c r="K10" s="177">
        <v>151.627123049805</v>
      </c>
      <c r="L10" s="178">
        <v>151.127368933002</v>
      </c>
      <c r="M10" s="173">
        <v>5.62217151166896</v>
      </c>
      <c r="N10" s="174">
        <v>-5.00982641961246</v>
      </c>
      <c r="O10" s="174">
        <v>0.330684058308979</v>
      </c>
      <c r="P10" s="174">
        <v>1.31855540903694</v>
      </c>
      <c r="Q10" s="174">
        <v>0.984615384615384</v>
      </c>
      <c r="R10" s="174">
        <v>6.6621436619377</v>
      </c>
      <c r="S10" s="172"/>
      <c r="T10" s="173">
        <v>69.1595454679561</v>
      </c>
      <c r="U10" s="174">
        <v>71.9871179452563</v>
      </c>
      <c r="V10" s="175">
        <v>307.080954369838</v>
      </c>
      <c r="W10" s="176">
        <v>327.666100856654</v>
      </c>
      <c r="X10" s="175">
        <v>212.375792260842</v>
      </c>
      <c r="Y10" s="176">
        <v>235.877382490302</v>
      </c>
      <c r="Z10" s="173">
        <v>-3.92788676364364</v>
      </c>
      <c r="AA10" s="174">
        <v>-6.28235463876114</v>
      </c>
      <c r="AB10" s="174">
        <v>-9.96347762610373</v>
      </c>
      <c r="AC10" s="174">
        <v>-7.79072494173536</v>
      </c>
      <c r="AD10" s="174">
        <v>2.41319036662204</v>
      </c>
      <c r="AE10" s="174">
        <v>-1.60948378201366</v>
      </c>
      <c r="AF10" s="172"/>
      <c r="AG10" s="172">
        <v>77</v>
      </c>
      <c r="AH10" s="39">
        <v>40</v>
      </c>
      <c r="AI10" s="172">
        <v>4923</v>
      </c>
      <c r="AJ10" s="39">
        <v>3610</v>
      </c>
      <c r="AK10" s="181"/>
      <c r="AL10" s="33"/>
      <c r="AM10" s="33"/>
      <c r="AN10" s="33"/>
      <c r="AO10" s="33"/>
      <c r="AP10" s="33"/>
      <c r="AQ10" s="33"/>
      <c r="AR10" s="33"/>
      <c r="AS10" s="33"/>
      <c r="AT10" s="33"/>
      <c r="AU10" s="33"/>
      <c r="AV10" s="34"/>
      <c r="AW10" s="34"/>
      <c r="AX10" s="34"/>
    </row>
    <row r="11" spans="1:50" ht="15" customHeight="1">
      <c r="A11" s="34"/>
      <c r="B11" s="182" t="s">
        <v>37</v>
      </c>
      <c r="C11" s="172"/>
      <c r="D11" s="183" t="s">
        <v>34</v>
      </c>
      <c r="E11" s="157" t="s">
        <v>35</v>
      </c>
      <c r="F11" s="172"/>
      <c r="G11" s="184">
        <v>56.5047152307711</v>
      </c>
      <c r="H11" s="185">
        <v>54.0824813502066</v>
      </c>
      <c r="I11" s="186">
        <v>149.648167530967</v>
      </c>
      <c r="J11" s="187">
        <v>151.397191122888</v>
      </c>
      <c r="K11" s="186">
        <v>84.5582709114406</v>
      </c>
      <c r="L11" s="187">
        <v>81.8793576537728</v>
      </c>
      <c r="M11" s="184">
        <v>4.47877726778024</v>
      </c>
      <c r="N11" s="185">
        <v>-1.15525498125064</v>
      </c>
      <c r="O11" s="185">
        <v>3.27178098904444</v>
      </c>
      <c r="P11" s="185">
        <v>3.27178098904444</v>
      </c>
      <c r="Q11" s="185">
        <v>0</v>
      </c>
      <c r="R11" s="185">
        <v>4.47877726778024</v>
      </c>
      <c r="S11" s="172"/>
      <c r="T11" s="184">
        <v>67.8387028413382</v>
      </c>
      <c r="U11" s="185">
        <v>67.700259239831</v>
      </c>
      <c r="V11" s="186">
        <v>178.646556098092</v>
      </c>
      <c r="W11" s="187">
        <v>178.614472819208</v>
      </c>
      <c r="X11" s="186">
        <v>121.191506327669</v>
      </c>
      <c r="Y11" s="187">
        <v>120.922461138461</v>
      </c>
      <c r="Z11" s="184">
        <v>0.20449493556109</v>
      </c>
      <c r="AA11" s="185">
        <v>0.017962306400987</v>
      </c>
      <c r="AB11" s="185">
        <v>0.222493973968977</v>
      </c>
      <c r="AC11" s="185">
        <v>0.156750680743122</v>
      </c>
      <c r="AD11" s="185">
        <v>-0.065597343090395</v>
      </c>
      <c r="AE11" s="185">
        <v>0.138763449226213</v>
      </c>
      <c r="AF11" s="172"/>
      <c r="AG11" s="188">
        <v>38</v>
      </c>
      <c r="AH11" s="189">
        <v>20</v>
      </c>
      <c r="AI11" s="188">
        <v>2521</v>
      </c>
      <c r="AJ11" s="189">
        <v>1746</v>
      </c>
      <c r="AK11" s="172"/>
      <c r="AL11" s="33"/>
      <c r="AM11" s="33"/>
      <c r="AN11" s="33"/>
      <c r="AO11" s="33"/>
      <c r="AP11" s="33"/>
      <c r="AQ11" s="33"/>
      <c r="AR11" s="33"/>
      <c r="AS11" s="33"/>
      <c r="AT11" s="33"/>
      <c r="AU11" s="33"/>
      <c r="AV11" s="34"/>
      <c r="AW11" s="34"/>
      <c r="AX11" s="34"/>
    </row>
    <row r="12" spans="1:50" ht="15" customHeight="1">
      <c r="A12" s="34"/>
      <c r="B12" s="179" t="s">
        <v>38</v>
      </c>
      <c r="C12" s="172"/>
      <c r="D12" s="180" t="s">
        <v>34</v>
      </c>
      <c r="E12" s="156" t="s">
        <v>35</v>
      </c>
      <c r="F12" s="172"/>
      <c r="G12" s="173">
        <v>52.181798452977</v>
      </c>
      <c r="H12" s="174">
        <v>56.0503238201481</v>
      </c>
      <c r="I12" s="175">
        <v>144.257551614532</v>
      </c>
      <c r="J12" s="176">
        <v>143.928864993365</v>
      </c>
      <c r="K12" s="175">
        <v>75.2761848366945</v>
      </c>
      <c r="L12" s="176">
        <v>80.6725948994453</v>
      </c>
      <c r="M12" s="173">
        <v>-6.90187871096742</v>
      </c>
      <c r="N12" s="174">
        <v>0.228367409957452</v>
      </c>
      <c r="O12" s="174">
        <v>-6.68927294266061</v>
      </c>
      <c r="P12" s="174">
        <v>-6.73409077506087</v>
      </c>
      <c r="Q12" s="174">
        <v>-0.0480307396733909</v>
      </c>
      <c r="R12" s="174">
        <v>-6.94659442724458</v>
      </c>
      <c r="S12" s="172"/>
      <c r="T12" s="173">
        <v>67.6303369928853</v>
      </c>
      <c r="U12" s="174">
        <v>70.5017567407524</v>
      </c>
      <c r="V12" s="175">
        <v>170.180696600964</v>
      </c>
      <c r="W12" s="176">
        <v>165.475686178989</v>
      </c>
      <c r="X12" s="175">
        <v>115.093778608071</v>
      </c>
      <c r="Y12" s="176">
        <v>116.663265735001</v>
      </c>
      <c r="Z12" s="173">
        <v>-4.07283432443511</v>
      </c>
      <c r="AA12" s="174">
        <v>2.84332431586688</v>
      </c>
      <c r="AB12" s="174">
        <v>-1.34531389725986</v>
      </c>
      <c r="AC12" s="174">
        <v>-1.35725740669027</v>
      </c>
      <c r="AD12" s="174">
        <v>-0.0121063782190464</v>
      </c>
      <c r="AE12" s="174">
        <v>-4.0844476299266</v>
      </c>
      <c r="AF12" s="172"/>
      <c r="AG12" s="190">
        <v>31</v>
      </c>
      <c r="AH12" s="70">
        <v>14</v>
      </c>
      <c r="AI12" s="190">
        <v>2081</v>
      </c>
      <c r="AJ12" s="70">
        <v>1335</v>
      </c>
      <c r="AK12" s="172"/>
      <c r="AL12" s="33"/>
      <c r="AM12" s="33"/>
      <c r="AN12" s="33"/>
      <c r="AO12" s="33"/>
      <c r="AP12" s="33"/>
      <c r="AQ12" s="33"/>
      <c r="AR12" s="33"/>
      <c r="AS12" s="33"/>
      <c r="AT12" s="33"/>
      <c r="AU12" s="33"/>
      <c r="AV12" s="34"/>
      <c r="AW12" s="34"/>
      <c r="AX12" s="34"/>
    </row>
    <row r="13" spans="1:50" ht="15" customHeight="1">
      <c r="A13" s="34"/>
      <c r="B13" s="182" t="s">
        <v>39</v>
      </c>
      <c r="C13" s="172"/>
      <c r="D13" s="183" t="s">
        <v>34</v>
      </c>
      <c r="E13" s="157" t="s">
        <v>35</v>
      </c>
      <c r="F13" s="172"/>
      <c r="G13" s="184">
        <v>52.5351764465608</v>
      </c>
      <c r="H13" s="185">
        <v>52.1512540027078</v>
      </c>
      <c r="I13" s="186">
        <v>185.736781929042</v>
      </c>
      <c r="J13" s="187">
        <v>178.943761770341</v>
      </c>
      <c r="K13" s="186">
        <v>97.5771461125861</v>
      </c>
      <c r="L13" s="187">
        <v>93.3214157228514</v>
      </c>
      <c r="M13" s="184">
        <v>0.736171068548068</v>
      </c>
      <c r="N13" s="185">
        <v>3.79617601166696</v>
      </c>
      <c r="O13" s="185">
        <v>4.56029342972408</v>
      </c>
      <c r="P13" s="185">
        <v>4.52546321872151</v>
      </c>
      <c r="Q13" s="185">
        <v>-0.0333111259160559</v>
      </c>
      <c r="R13" s="185">
        <v>0.70261471576041</v>
      </c>
      <c r="S13" s="172"/>
      <c r="T13" s="184">
        <v>64.8912855965395</v>
      </c>
      <c r="U13" s="185">
        <v>67.2846412893687</v>
      </c>
      <c r="V13" s="186">
        <v>224.962279845949</v>
      </c>
      <c r="W13" s="187">
        <v>227.234744255064</v>
      </c>
      <c r="X13" s="186">
        <v>145.980915499321</v>
      </c>
      <c r="Y13" s="187">
        <v>152.894082556834</v>
      </c>
      <c r="Z13" s="184">
        <v>-3.55706093837398</v>
      </c>
      <c r="AA13" s="185">
        <v>-1.00005147389086</v>
      </c>
      <c r="AB13" s="185">
        <v>-4.52153997192344</v>
      </c>
      <c r="AC13" s="185">
        <v>-4.53487190988653</v>
      </c>
      <c r="AD13" s="185">
        <v>-0.0139632938771412</v>
      </c>
      <c r="AE13" s="185">
        <v>-3.57052754937891</v>
      </c>
      <c r="AF13" s="172"/>
      <c r="AG13" s="188">
        <v>47</v>
      </c>
      <c r="AH13" s="189">
        <v>26</v>
      </c>
      <c r="AI13" s="188">
        <v>3001</v>
      </c>
      <c r="AJ13" s="189">
        <v>2231</v>
      </c>
      <c r="AK13" s="191"/>
      <c r="AL13" s="33"/>
      <c r="AM13" s="33"/>
      <c r="AN13" s="33"/>
      <c r="AO13" s="33"/>
      <c r="AP13" s="33"/>
      <c r="AQ13" s="33"/>
      <c r="AR13" s="33"/>
      <c r="AS13" s="33"/>
      <c r="AT13" s="33"/>
      <c r="AU13" s="33"/>
      <c r="AV13" s="34"/>
      <c r="AW13" s="34"/>
      <c r="AX13" s="34"/>
    </row>
    <row r="14" spans="1:50" ht="15" customHeight="1">
      <c r="A14" s="34"/>
      <c r="B14" s="179" t="s">
        <v>40</v>
      </c>
      <c r="C14" s="172"/>
      <c r="D14" s="180" t="s">
        <v>34</v>
      </c>
      <c r="E14" s="156" t="s">
        <v>35</v>
      </c>
      <c r="F14" s="172"/>
      <c r="G14" s="173">
        <v>63.8297542685383</v>
      </c>
      <c r="H14" s="174">
        <v>62.8075927801083</v>
      </c>
      <c r="I14" s="175">
        <v>214.012814525329</v>
      </c>
      <c r="J14" s="176">
        <v>220.605979988228</v>
      </c>
      <c r="K14" s="175">
        <v>136.6038536147</v>
      </c>
      <c r="L14" s="176">
        <v>138.557305559573</v>
      </c>
      <c r="M14" s="173">
        <v>1.62744891689864</v>
      </c>
      <c r="N14" s="174">
        <v>-2.98866126079205</v>
      </c>
      <c r="O14" s="174">
        <v>-1.40985127921193</v>
      </c>
      <c r="P14" s="174">
        <v>2.27438447268597</v>
      </c>
      <c r="Q14" s="174">
        <v>3.73692077727952</v>
      </c>
      <c r="R14" s="174">
        <v>5.42518617089336</v>
      </c>
      <c r="S14" s="172"/>
      <c r="T14" s="173">
        <v>68.5761205823776</v>
      </c>
      <c r="U14" s="174">
        <v>71.5686573326203</v>
      </c>
      <c r="V14" s="175">
        <v>219.759366948205</v>
      </c>
      <c r="W14" s="176">
        <v>214.787349569479</v>
      </c>
      <c r="X14" s="175">
        <v>150.702448469471</v>
      </c>
      <c r="Y14" s="176">
        <v>153.720422207198</v>
      </c>
      <c r="Z14" s="173">
        <v>-4.1813509737016</v>
      </c>
      <c r="AA14" s="174">
        <v>2.3148557811679</v>
      </c>
      <c r="AB14" s="174">
        <v>-1.96328743727934</v>
      </c>
      <c r="AC14" s="174">
        <v>1.06826335421184</v>
      </c>
      <c r="AD14" s="174">
        <v>3.09226075849055</v>
      </c>
      <c r="AE14" s="174">
        <v>-1.21838849054558</v>
      </c>
      <c r="AF14" s="172"/>
      <c r="AG14" s="190">
        <v>37</v>
      </c>
      <c r="AH14" s="70">
        <v>12</v>
      </c>
      <c r="AI14" s="190">
        <v>2082</v>
      </c>
      <c r="AJ14" s="70">
        <v>976</v>
      </c>
      <c r="AK14" s="191"/>
      <c r="AL14" s="33"/>
      <c r="AM14" s="33"/>
      <c r="AN14" s="33"/>
      <c r="AO14" s="33"/>
      <c r="AP14" s="33"/>
      <c r="AQ14" s="33"/>
      <c r="AR14" s="33"/>
      <c r="AS14" s="33"/>
      <c r="AT14" s="33"/>
      <c r="AU14" s="33"/>
      <c r="AV14" s="34"/>
      <c r="AW14" s="34"/>
      <c r="AX14" s="34"/>
    </row>
    <row r="15" spans="1:50" ht="15" customHeight="1">
      <c r="A15" s="34"/>
      <c r="B15" s="182" t="s">
        <v>41</v>
      </c>
      <c r="C15" s="172"/>
      <c r="D15" s="183" t="s">
        <v>34</v>
      </c>
      <c r="E15" s="157" t="s">
        <v>35</v>
      </c>
      <c r="F15" s="172"/>
      <c r="G15" s="184">
        <v>52.3491035774735</v>
      </c>
      <c r="H15" s="185">
        <v>52.6311460578046</v>
      </c>
      <c r="I15" s="186">
        <v>100.500595492214</v>
      </c>
      <c r="J15" s="187">
        <v>103.097719018596</v>
      </c>
      <c r="K15" s="186">
        <v>52.6111608301973</v>
      </c>
      <c r="L15" s="187">
        <v>54.2615110789426</v>
      </c>
      <c r="M15" s="184">
        <v>-0.535885120231391</v>
      </c>
      <c r="N15" s="185">
        <v>-2.51908922050275</v>
      </c>
      <c r="O15" s="185">
        <v>-3.04147491643612</v>
      </c>
      <c r="P15" s="185">
        <v>-2.94258809840086</v>
      </c>
      <c r="Q15" s="185">
        <v>0.101988781234064</v>
      </c>
      <c r="R15" s="185">
        <v>-0.434442881700265</v>
      </c>
      <c r="S15" s="172"/>
      <c r="T15" s="184">
        <v>64.6225025172084</v>
      </c>
      <c r="U15" s="185">
        <v>66.2991907578583</v>
      </c>
      <c r="V15" s="186">
        <v>133.012737804785</v>
      </c>
      <c r="W15" s="187">
        <v>130.938972025763</v>
      </c>
      <c r="X15" s="186">
        <v>85.9561598361056</v>
      </c>
      <c r="Y15" s="187">
        <v>86.8114788397395</v>
      </c>
      <c r="Z15" s="184">
        <v>-2.5289724074817</v>
      </c>
      <c r="AA15" s="185">
        <v>1.58376512885302</v>
      </c>
      <c r="AB15" s="185">
        <v>-0.985260261736687</v>
      </c>
      <c r="AC15" s="185">
        <v>-1.66829573865993</v>
      </c>
      <c r="AD15" s="185">
        <v>-0.689832118661109</v>
      </c>
      <c r="AE15" s="185">
        <v>-3.20135886220392</v>
      </c>
      <c r="AF15" s="172"/>
      <c r="AG15" s="188">
        <v>39</v>
      </c>
      <c r="AH15" s="189">
        <v>11</v>
      </c>
      <c r="AI15" s="188">
        <v>1963</v>
      </c>
      <c r="AJ15" s="189">
        <v>818</v>
      </c>
      <c r="AK15" s="191"/>
      <c r="AL15" s="33"/>
      <c r="AM15" s="33"/>
      <c r="AN15" s="33"/>
      <c r="AO15" s="33"/>
      <c r="AP15" s="33"/>
      <c r="AQ15" s="33"/>
      <c r="AR15" s="33"/>
      <c r="AS15" s="33"/>
      <c r="AT15" s="33"/>
      <c r="AU15" s="33"/>
      <c r="AV15" s="34"/>
      <c r="AW15" s="34"/>
      <c r="AX15" s="34"/>
    </row>
    <row r="16" spans="1:50" ht="15" customHeight="1">
      <c r="A16" s="34"/>
      <c r="B16" s="179" t="s">
        <v>42</v>
      </c>
      <c r="C16" s="172"/>
      <c r="D16" s="180" t="s">
        <v>34</v>
      </c>
      <c r="E16" s="156" t="s">
        <v>35</v>
      </c>
      <c r="F16" s="172"/>
      <c r="G16" s="173">
        <v>57.4261351451492</v>
      </c>
      <c r="H16" s="174">
        <v>57.6919708731837</v>
      </c>
      <c r="I16" s="175">
        <v>173.1048751001</v>
      </c>
      <c r="J16" s="176">
        <v>167.502223623135</v>
      </c>
      <c r="K16" s="175">
        <v>99.4074395178258</v>
      </c>
      <c r="L16" s="176">
        <v>96.6353340645943</v>
      </c>
      <c r="M16" s="173">
        <v>-0.460784618744938</v>
      </c>
      <c r="N16" s="174">
        <v>3.34482214968737</v>
      </c>
      <c r="O16" s="174">
        <v>2.8686251049523</v>
      </c>
      <c r="P16" s="174">
        <v>4.09120398507329</v>
      </c>
      <c r="Q16" s="174">
        <v>1.18848568149292</v>
      </c>
      <c r="R16" s="174">
        <v>0.722224703531678</v>
      </c>
      <c r="S16" s="172"/>
      <c r="T16" s="173">
        <v>67.0542912610393</v>
      </c>
      <c r="U16" s="174">
        <v>67.2439962502552</v>
      </c>
      <c r="V16" s="175">
        <v>189.988496770059</v>
      </c>
      <c r="W16" s="176">
        <v>185.204108384532</v>
      </c>
      <c r="X16" s="175">
        <v>127.395439986665</v>
      </c>
      <c r="Y16" s="176">
        <v>124.538643697413</v>
      </c>
      <c r="Z16" s="173">
        <v>-0.282114389082307</v>
      </c>
      <c r="AA16" s="174">
        <v>2.58330575237187</v>
      </c>
      <c r="AB16" s="174">
        <v>2.29390348604813</v>
      </c>
      <c r="AC16" s="174">
        <v>3.21338766524203</v>
      </c>
      <c r="AD16" s="174">
        <v>0.8988650817488</v>
      </c>
      <c r="AE16" s="174">
        <v>0.614214864932442</v>
      </c>
      <c r="AF16" s="172"/>
      <c r="AG16" s="190">
        <v>6765</v>
      </c>
      <c r="AH16" s="70">
        <v>3445</v>
      </c>
      <c r="AI16" s="190">
        <v>571294</v>
      </c>
      <c r="AJ16" s="70">
        <v>441235</v>
      </c>
      <c r="AK16" s="191"/>
      <c r="AL16" s="33"/>
      <c r="AM16" s="33"/>
      <c r="AN16" s="33"/>
      <c r="AO16" s="33"/>
      <c r="AP16" s="33"/>
      <c r="AQ16" s="33"/>
      <c r="AR16" s="33"/>
      <c r="AS16" s="33"/>
      <c r="AT16" s="33"/>
      <c r="AU16" s="33"/>
      <c r="AV16" s="34"/>
      <c r="AW16" s="34"/>
      <c r="AX16" s="34"/>
    </row>
    <row r="17" spans="1:50" ht="15" customHeight="1">
      <c r="A17" s="34"/>
      <c r="B17" s="192"/>
      <c r="C17" s="39"/>
      <c r="D17" s="193"/>
      <c r="E17" s="158"/>
      <c r="F17" s="39"/>
      <c r="G17" s="194"/>
      <c r="H17" s="194"/>
      <c r="I17" s="195"/>
      <c r="J17" s="195"/>
      <c r="K17" s="195"/>
      <c r="L17" s="195"/>
      <c r="M17" s="194"/>
      <c r="N17" s="194"/>
      <c r="O17" s="194"/>
      <c r="P17" s="194"/>
      <c r="Q17" s="194"/>
      <c r="R17" s="194"/>
      <c r="S17" s="39"/>
      <c r="T17" s="194"/>
      <c r="U17" s="194"/>
      <c r="V17" s="195"/>
      <c r="W17" s="195"/>
      <c r="X17" s="195"/>
      <c r="Y17" s="195"/>
      <c r="Z17" s="194"/>
      <c r="AA17" s="194"/>
      <c r="AB17" s="194"/>
      <c r="AC17" s="194"/>
      <c r="AD17" s="194"/>
      <c r="AE17" s="194"/>
      <c r="AF17" s="39"/>
      <c r="AG17" s="196"/>
      <c r="AH17" s="196"/>
      <c r="AI17" s="196"/>
      <c r="AJ17" s="196"/>
      <c r="AK17" s="71"/>
      <c r="AL17" s="33"/>
      <c r="AM17" s="33"/>
      <c r="AN17" s="33"/>
      <c r="AO17" s="33"/>
      <c r="AP17" s="33"/>
      <c r="AQ17" s="33"/>
      <c r="AR17" s="33"/>
      <c r="AS17" s="33"/>
      <c r="AT17" s="33"/>
      <c r="AU17" s="33"/>
      <c r="AV17" s="34"/>
      <c r="AW17" s="34"/>
      <c r="AX17" s="34"/>
    </row>
    <row r="18" spans="1:50" ht="15" customHeight="1">
      <c r="A18" s="34"/>
      <c r="B18" s="28"/>
      <c r="C18" s="39"/>
      <c r="D18" s="72"/>
      <c r="E18" s="15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4"/>
      <c r="AL18" s="32"/>
      <c r="AM18" s="33"/>
      <c r="AN18" s="33"/>
      <c r="AO18" s="33"/>
      <c r="AP18" s="33"/>
      <c r="AQ18" s="33"/>
      <c r="AR18" s="33"/>
      <c r="AS18" s="33"/>
      <c r="AT18" s="33"/>
      <c r="AU18" s="33"/>
      <c r="AV18" s="34"/>
      <c r="AW18" s="34"/>
      <c r="AX18" s="34"/>
    </row>
    <row r="19" spans="1:50" ht="15" customHeight="1">
      <c r="A19" s="34"/>
      <c r="B19" s="28"/>
      <c r="C19" s="39"/>
      <c r="D19" s="72"/>
      <c r="E19" s="15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4"/>
      <c r="AL19" s="32"/>
      <c r="AM19" s="33"/>
      <c r="AN19" s="33"/>
      <c r="AO19" s="33"/>
      <c r="AP19" s="33"/>
      <c r="AQ19" s="33"/>
      <c r="AR19" s="33"/>
      <c r="AS19" s="33"/>
      <c r="AT19" s="33"/>
      <c r="AU19" s="33"/>
      <c r="AV19" s="34"/>
      <c r="AW19" s="34"/>
      <c r="AX19" s="34"/>
    </row>
    <row r="20" spans="1:50" ht="15" customHeight="1">
      <c r="A20" s="34"/>
      <c r="B20" s="28"/>
      <c r="C20" s="39"/>
      <c r="D20" s="72"/>
      <c r="E20" s="15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4"/>
      <c r="AL20" s="32"/>
      <c r="AM20" s="33"/>
      <c r="AN20" s="33"/>
      <c r="AO20" s="33"/>
      <c r="AP20" s="33"/>
      <c r="AQ20" s="33"/>
      <c r="AR20" s="33"/>
      <c r="AS20" s="33"/>
      <c r="AT20" s="33"/>
      <c r="AU20" s="33"/>
      <c r="AV20" s="34"/>
      <c r="AW20" s="34"/>
      <c r="AX20" s="34"/>
    </row>
    <row r="21" spans="1:50" ht="15" customHeight="1">
      <c r="A21" s="34"/>
      <c r="B21" s="28"/>
      <c r="C21" s="39"/>
      <c r="D21" s="72"/>
      <c r="E21" s="15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4"/>
      <c r="AL21" s="32"/>
      <c r="AM21" s="33"/>
      <c r="AN21" s="33"/>
      <c r="AO21" s="33"/>
      <c r="AP21" s="33"/>
      <c r="AQ21" s="33"/>
      <c r="AR21" s="33"/>
      <c r="AS21" s="33"/>
      <c r="AT21" s="33"/>
      <c r="AU21" s="33"/>
      <c r="AV21" s="34"/>
      <c r="AW21" s="34"/>
      <c r="AX21" s="34"/>
    </row>
    <row r="22" spans="1:50" ht="15" customHeight="1">
      <c r="A22" s="34"/>
      <c r="B22" s="28"/>
      <c r="C22" s="39"/>
      <c r="D22" s="72"/>
      <c r="E22" s="15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4"/>
      <c r="AL22" s="32"/>
      <c r="AM22" s="33"/>
      <c r="AN22" s="33"/>
      <c r="AO22" s="33"/>
      <c r="AP22" s="33"/>
      <c r="AQ22" s="33"/>
      <c r="AR22" s="33"/>
      <c r="AS22" s="33"/>
      <c r="AT22" s="33"/>
      <c r="AU22" s="33"/>
      <c r="AV22" s="34"/>
      <c r="AW22" s="34"/>
      <c r="AX22" s="34"/>
    </row>
    <row r="23" spans="1:50" ht="15" customHeight="1">
      <c r="A23" s="34"/>
      <c r="B23" s="28"/>
      <c r="C23" s="39"/>
      <c r="D23" s="72"/>
      <c r="E23" s="15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4"/>
      <c r="AL23" s="32"/>
      <c r="AM23" s="33"/>
      <c r="AN23" s="33"/>
      <c r="AO23" s="33"/>
      <c r="AP23" s="33"/>
      <c r="AQ23" s="33"/>
      <c r="AR23" s="33"/>
      <c r="AS23" s="33"/>
      <c r="AT23" s="33"/>
      <c r="AU23" s="33"/>
      <c r="AV23" s="34"/>
      <c r="AW23" s="34"/>
      <c r="AX23" s="34"/>
    </row>
    <row r="24" spans="1:50" ht="15" customHeight="1">
      <c r="A24" s="34"/>
      <c r="B24" s="28"/>
      <c r="C24" s="39"/>
      <c r="D24" s="72"/>
      <c r="E24" s="15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4"/>
      <c r="AL24" s="32"/>
      <c r="AM24" s="33"/>
      <c r="AN24" s="33"/>
      <c r="AO24" s="33"/>
      <c r="AP24" s="33"/>
      <c r="AQ24" s="33"/>
      <c r="AR24" s="33"/>
      <c r="AS24" s="33"/>
      <c r="AT24" s="33"/>
      <c r="AU24" s="33"/>
      <c r="AV24" s="34"/>
      <c r="AW24" s="34"/>
      <c r="AX24" s="34"/>
    </row>
    <row r="25" spans="1:50" ht="15" customHeight="1">
      <c r="A25" s="34"/>
      <c r="B25" s="28"/>
      <c r="C25" s="39"/>
      <c r="D25" s="72"/>
      <c r="E25" s="15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4"/>
      <c r="AL25" s="32"/>
      <c r="AM25" s="33"/>
      <c r="AN25" s="33"/>
      <c r="AO25" s="33"/>
      <c r="AP25" s="33"/>
      <c r="AQ25" s="33"/>
      <c r="AR25" s="33"/>
      <c r="AS25" s="33"/>
      <c r="AT25" s="33"/>
      <c r="AU25" s="33"/>
      <c r="AV25" s="34"/>
      <c r="AW25" s="34"/>
      <c r="AX25" s="34"/>
    </row>
    <row r="26" spans="1:50" ht="15" customHeight="1">
      <c r="A26" s="34"/>
      <c r="B26" s="28"/>
      <c r="C26" s="39"/>
      <c r="D26" s="72"/>
      <c r="E26" s="15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
      <c r="AL26" s="32"/>
      <c r="AM26" s="33"/>
      <c r="AN26" s="33"/>
      <c r="AO26" s="33"/>
      <c r="AP26" s="33"/>
      <c r="AQ26" s="33"/>
      <c r="AR26" s="33"/>
      <c r="AS26" s="33"/>
      <c r="AT26" s="33"/>
      <c r="AU26" s="33"/>
      <c r="AV26" s="34"/>
      <c r="AW26" s="34"/>
      <c r="AX26" s="34"/>
    </row>
    <row r="27" spans="1:50" ht="15" customHeight="1">
      <c r="A27" s="34"/>
      <c r="B27" s="28"/>
      <c r="C27" s="39"/>
      <c r="D27" s="72"/>
      <c r="E27" s="159"/>
      <c r="F27" s="39"/>
      <c r="G27" s="73"/>
      <c r="H27" s="73"/>
      <c r="I27" s="202"/>
      <c r="J27" s="202"/>
      <c r="K27" s="202"/>
      <c r="L27" s="202"/>
      <c r="M27" s="73"/>
      <c r="N27" s="73"/>
      <c r="O27" s="73"/>
      <c r="P27" s="73"/>
      <c r="Q27" s="73"/>
      <c r="R27" s="73"/>
      <c r="S27" s="39"/>
      <c r="T27" s="73"/>
      <c r="U27" s="73"/>
      <c r="V27" s="202"/>
      <c r="W27" s="202"/>
      <c r="X27" s="202"/>
      <c r="Y27" s="202"/>
      <c r="Z27" s="73"/>
      <c r="AA27" s="73"/>
      <c r="AB27" s="73"/>
      <c r="AC27" s="73"/>
      <c r="AD27" s="73"/>
      <c r="AE27" s="73"/>
      <c r="AF27" s="39"/>
      <c r="AG27" s="70"/>
      <c r="AH27" s="70"/>
      <c r="AI27" s="70"/>
      <c r="AJ27" s="70"/>
      <c r="AK27" s="39"/>
      <c r="AL27" s="33"/>
      <c r="AM27" s="32"/>
      <c r="AN27" s="32"/>
      <c r="AO27" s="32"/>
      <c r="AP27" s="32"/>
      <c r="AQ27" s="32"/>
      <c r="AR27" s="32"/>
      <c r="AS27" s="32"/>
      <c r="AT27" s="32"/>
      <c r="AU27" s="32"/>
      <c r="AV27" s="34"/>
      <c r="AW27" s="34"/>
      <c r="AX27" s="34"/>
    </row>
    <row r="28" spans="1:50" ht="15" customHeight="1">
      <c r="A28" s="34"/>
      <c r="B28" s="28"/>
      <c r="C28" s="39"/>
      <c r="D28" s="72"/>
      <c r="E28" s="159"/>
      <c r="F28" s="39"/>
      <c r="G28" s="73"/>
      <c r="H28" s="73"/>
      <c r="I28" s="202"/>
      <c r="J28" s="202"/>
      <c r="K28" s="202"/>
      <c r="L28" s="202"/>
      <c r="M28" s="73"/>
      <c r="N28" s="73"/>
      <c r="O28" s="73"/>
      <c r="P28" s="73"/>
      <c r="Q28" s="73"/>
      <c r="R28" s="73"/>
      <c r="S28" s="39"/>
      <c r="T28" s="73"/>
      <c r="U28" s="73"/>
      <c r="V28" s="202"/>
      <c r="W28" s="202"/>
      <c r="X28" s="202"/>
      <c r="Y28" s="202"/>
      <c r="Z28" s="73"/>
      <c r="AA28" s="73"/>
      <c r="AB28" s="73"/>
      <c r="AC28" s="73"/>
      <c r="AD28" s="73"/>
      <c r="AE28" s="73"/>
      <c r="AF28" s="39"/>
      <c r="AG28" s="70"/>
      <c r="AH28" s="70"/>
      <c r="AI28" s="70"/>
      <c r="AJ28" s="70"/>
      <c r="AK28" s="39"/>
      <c r="AL28" s="33"/>
      <c r="AM28" s="33"/>
      <c r="AN28" s="33"/>
      <c r="AO28" s="33"/>
      <c r="AP28" s="33"/>
      <c r="AQ28" s="33"/>
      <c r="AR28" s="33"/>
      <c r="AS28" s="33"/>
      <c r="AT28" s="33"/>
      <c r="AU28" s="33"/>
      <c r="AV28" s="34"/>
      <c r="AW28" s="34"/>
      <c r="AX28" s="34"/>
    </row>
    <row r="29" spans="1:50" ht="15" customHeight="1">
      <c r="A29" s="34"/>
      <c r="B29" s="28"/>
      <c r="C29" s="39"/>
      <c r="D29" s="72"/>
      <c r="E29" s="159"/>
      <c r="F29" s="39"/>
      <c r="G29" s="73"/>
      <c r="H29" s="73"/>
      <c r="I29" s="202"/>
      <c r="J29" s="202"/>
      <c r="K29" s="202"/>
      <c r="L29" s="202"/>
      <c r="M29" s="73"/>
      <c r="N29" s="73"/>
      <c r="O29" s="73"/>
      <c r="P29" s="73"/>
      <c r="Q29" s="73"/>
      <c r="R29" s="73"/>
      <c r="S29" s="39"/>
      <c r="T29" s="73"/>
      <c r="U29" s="73"/>
      <c r="V29" s="202"/>
      <c r="W29" s="202"/>
      <c r="X29" s="202"/>
      <c r="Y29" s="202"/>
      <c r="Z29" s="73"/>
      <c r="AA29" s="73"/>
      <c r="AB29" s="73"/>
      <c r="AC29" s="73"/>
      <c r="AD29" s="73"/>
      <c r="AE29" s="73"/>
      <c r="AF29" s="39"/>
      <c r="AG29" s="70"/>
      <c r="AH29" s="70"/>
      <c r="AI29" s="70"/>
      <c r="AJ29" s="70"/>
      <c r="AK29" s="39"/>
      <c r="AL29" s="33"/>
      <c r="AM29" s="33"/>
      <c r="AN29" s="33"/>
      <c r="AO29" s="33"/>
      <c r="AP29" s="33"/>
      <c r="AQ29" s="33"/>
      <c r="AR29" s="33"/>
      <c r="AS29" s="33"/>
      <c r="AT29" s="33"/>
      <c r="AU29" s="33"/>
      <c r="AV29" s="34"/>
      <c r="AW29" s="34"/>
      <c r="AX29" s="34"/>
    </row>
    <row r="30" spans="1:50" ht="15" customHeight="1">
      <c r="A30" s="34"/>
      <c r="B30" s="28"/>
      <c r="C30" s="39"/>
      <c r="D30" s="72"/>
      <c r="E30" s="159"/>
      <c r="F30" s="39"/>
      <c r="G30" s="73"/>
      <c r="H30" s="73"/>
      <c r="I30" s="202"/>
      <c r="J30" s="202"/>
      <c r="K30" s="202"/>
      <c r="L30" s="202"/>
      <c r="M30" s="73"/>
      <c r="N30" s="73"/>
      <c r="O30" s="73"/>
      <c r="P30" s="73"/>
      <c r="Q30" s="73"/>
      <c r="R30" s="73"/>
      <c r="S30" s="39"/>
      <c r="T30" s="73"/>
      <c r="U30" s="73"/>
      <c r="V30" s="202"/>
      <c r="W30" s="202"/>
      <c r="X30" s="202"/>
      <c r="Y30" s="202"/>
      <c r="Z30" s="73"/>
      <c r="AA30" s="73"/>
      <c r="AB30" s="73"/>
      <c r="AC30" s="73"/>
      <c r="AD30" s="73"/>
      <c r="AE30" s="73"/>
      <c r="AF30" s="39"/>
      <c r="AG30" s="70"/>
      <c r="AH30" s="70"/>
      <c r="AI30" s="70"/>
      <c r="AJ30" s="70"/>
      <c r="AK30" s="39"/>
      <c r="AL30" s="33"/>
      <c r="AM30" s="33"/>
      <c r="AN30" s="33"/>
      <c r="AO30" s="33"/>
      <c r="AP30" s="33"/>
      <c r="AQ30" s="33"/>
      <c r="AR30" s="33"/>
      <c r="AS30" s="33"/>
      <c r="AT30" s="33"/>
      <c r="AU30" s="33"/>
      <c r="AV30" s="34"/>
      <c r="AW30" s="34"/>
      <c r="AX30" s="34"/>
    </row>
    <row r="31" spans="1:50" ht="15" customHeight="1">
      <c r="A31" s="34"/>
      <c r="B31" s="28"/>
      <c r="C31" s="39"/>
      <c r="D31" s="72"/>
      <c r="E31" s="159"/>
      <c r="F31" s="39"/>
      <c r="G31" s="73"/>
      <c r="H31" s="73"/>
      <c r="I31" s="202"/>
      <c r="J31" s="202"/>
      <c r="K31" s="202"/>
      <c r="L31" s="202"/>
      <c r="M31" s="73"/>
      <c r="N31" s="73"/>
      <c r="O31" s="73"/>
      <c r="P31" s="73"/>
      <c r="Q31" s="73"/>
      <c r="R31" s="73"/>
      <c r="S31" s="39"/>
      <c r="T31" s="73"/>
      <c r="U31" s="73"/>
      <c r="V31" s="202"/>
      <c r="W31" s="202"/>
      <c r="X31" s="202"/>
      <c r="Y31" s="202"/>
      <c r="Z31" s="73"/>
      <c r="AA31" s="73"/>
      <c r="AB31" s="73"/>
      <c r="AC31" s="73"/>
      <c r="AD31" s="73"/>
      <c r="AE31" s="73"/>
      <c r="AF31" s="39"/>
      <c r="AG31" s="70"/>
      <c r="AH31" s="70"/>
      <c r="AI31" s="70"/>
      <c r="AJ31" s="70"/>
      <c r="AK31" s="39"/>
      <c r="AL31" s="33"/>
      <c r="AM31" s="33"/>
      <c r="AN31" s="33"/>
      <c r="AO31" s="33"/>
      <c r="AP31" s="33"/>
      <c r="AQ31" s="33"/>
      <c r="AR31" s="33"/>
      <c r="AS31" s="33"/>
      <c r="AT31" s="33"/>
      <c r="AU31" s="33"/>
      <c r="AV31" s="34"/>
      <c r="AW31" s="34"/>
      <c r="AX31" s="34"/>
    </row>
    <row r="32" spans="1:50" ht="15" customHeight="1">
      <c r="A32" s="34"/>
      <c r="B32" s="28"/>
      <c r="C32" s="39"/>
      <c r="D32" s="72"/>
      <c r="E32" s="159"/>
      <c r="F32" s="39"/>
      <c r="G32" s="73"/>
      <c r="H32" s="73"/>
      <c r="I32" s="202"/>
      <c r="J32" s="202"/>
      <c r="K32" s="202"/>
      <c r="L32" s="202"/>
      <c r="M32" s="73"/>
      <c r="N32" s="73"/>
      <c r="O32" s="73"/>
      <c r="P32" s="73"/>
      <c r="Q32" s="73"/>
      <c r="R32" s="73"/>
      <c r="S32" s="39"/>
      <c r="T32" s="73"/>
      <c r="U32" s="73"/>
      <c r="V32" s="202"/>
      <c r="W32" s="202"/>
      <c r="X32" s="202"/>
      <c r="Y32" s="202"/>
      <c r="Z32" s="73"/>
      <c r="AA32" s="73"/>
      <c r="AB32" s="73"/>
      <c r="AC32" s="73"/>
      <c r="AD32" s="73"/>
      <c r="AE32" s="73"/>
      <c r="AF32" s="39"/>
      <c r="AG32" s="70"/>
      <c r="AH32" s="70"/>
      <c r="AI32" s="70"/>
      <c r="AJ32" s="70"/>
      <c r="AK32" s="39"/>
      <c r="AL32" s="33"/>
      <c r="AM32" s="33"/>
      <c r="AN32" s="33"/>
      <c r="AO32" s="33"/>
      <c r="AP32" s="33"/>
      <c r="AQ32" s="33"/>
      <c r="AR32" s="33"/>
      <c r="AS32" s="33"/>
      <c r="AT32" s="33"/>
      <c r="AU32" s="33"/>
      <c r="AV32" s="34"/>
      <c r="AW32" s="34"/>
      <c r="AX32" s="34"/>
    </row>
    <row r="33" spans="1:50" ht="15" customHeight="1">
      <c r="A33" s="34"/>
      <c r="B33" s="28"/>
      <c r="C33" s="39"/>
      <c r="D33" s="72"/>
      <c r="E33" s="159"/>
      <c r="F33" s="39"/>
      <c r="G33" s="73"/>
      <c r="H33" s="73"/>
      <c r="I33" s="202"/>
      <c r="J33" s="202"/>
      <c r="K33" s="202"/>
      <c r="L33" s="202"/>
      <c r="M33" s="73"/>
      <c r="N33" s="73"/>
      <c r="O33" s="73"/>
      <c r="P33" s="73"/>
      <c r="Q33" s="73"/>
      <c r="R33" s="73"/>
      <c r="S33" s="39"/>
      <c r="T33" s="73"/>
      <c r="U33" s="73"/>
      <c r="V33" s="202"/>
      <c r="W33" s="202"/>
      <c r="X33" s="202"/>
      <c r="Y33" s="202"/>
      <c r="Z33" s="73"/>
      <c r="AA33" s="73"/>
      <c r="AB33" s="73"/>
      <c r="AC33" s="73"/>
      <c r="AD33" s="73"/>
      <c r="AE33" s="73"/>
      <c r="AF33" s="39"/>
      <c r="AG33" s="70"/>
      <c r="AH33" s="70"/>
      <c r="AI33" s="70"/>
      <c r="AJ33" s="70"/>
      <c r="AK33" s="39"/>
      <c r="AL33" s="33"/>
      <c r="AM33" s="33"/>
      <c r="AN33" s="33"/>
      <c r="AO33" s="33"/>
      <c r="AP33" s="33"/>
      <c r="AQ33" s="33"/>
      <c r="AR33" s="33"/>
      <c r="AS33" s="33"/>
      <c r="AT33" s="33"/>
      <c r="AU33" s="33"/>
      <c r="AV33" s="34"/>
      <c r="AW33" s="34"/>
      <c r="AX33" s="34"/>
    </row>
    <row r="34" spans="1:50" ht="15" customHeight="1">
      <c r="A34" s="34"/>
      <c r="B34" s="28"/>
      <c r="C34" s="39"/>
      <c r="D34" s="72"/>
      <c r="E34" s="159"/>
      <c r="F34" s="39"/>
      <c r="G34" s="73"/>
      <c r="H34" s="73"/>
      <c r="I34" s="202"/>
      <c r="J34" s="202"/>
      <c r="K34" s="202"/>
      <c r="L34" s="202"/>
      <c r="M34" s="73"/>
      <c r="N34" s="73"/>
      <c r="O34" s="73"/>
      <c r="P34" s="73"/>
      <c r="Q34" s="73"/>
      <c r="R34" s="73"/>
      <c r="S34" s="39"/>
      <c r="T34" s="73"/>
      <c r="U34" s="73"/>
      <c r="V34" s="202"/>
      <c r="W34" s="202"/>
      <c r="X34" s="202"/>
      <c r="Y34" s="202"/>
      <c r="Z34" s="73"/>
      <c r="AA34" s="73"/>
      <c r="AB34" s="73"/>
      <c r="AC34" s="73"/>
      <c r="AD34" s="73"/>
      <c r="AE34" s="73"/>
      <c r="AF34" s="39"/>
      <c r="AG34" s="70"/>
      <c r="AH34" s="70"/>
      <c r="AI34" s="70"/>
      <c r="AJ34" s="70"/>
      <c r="AK34" s="39"/>
      <c r="AL34" s="33"/>
      <c r="AM34" s="33"/>
      <c r="AN34" s="33"/>
      <c r="AO34" s="33"/>
      <c r="AP34" s="33"/>
      <c r="AQ34" s="33"/>
      <c r="AR34" s="33"/>
      <c r="AS34" s="33"/>
      <c r="AT34" s="33"/>
      <c r="AU34" s="33"/>
      <c r="AV34" s="34"/>
      <c r="AW34" s="34"/>
      <c r="AX34" s="34"/>
    </row>
    <row r="35" spans="1:50" ht="15" customHeight="1">
      <c r="A35" s="34"/>
      <c r="B35" s="28"/>
      <c r="C35" s="39"/>
      <c r="D35" s="72"/>
      <c r="E35" s="159"/>
      <c r="F35" s="39"/>
      <c r="G35" s="73"/>
      <c r="H35" s="73"/>
      <c r="I35" s="202"/>
      <c r="J35" s="202"/>
      <c r="K35" s="202"/>
      <c r="L35" s="202"/>
      <c r="M35" s="73"/>
      <c r="N35" s="73"/>
      <c r="O35" s="73"/>
      <c r="P35" s="73"/>
      <c r="Q35" s="73"/>
      <c r="R35" s="73"/>
      <c r="S35" s="39"/>
      <c r="T35" s="73"/>
      <c r="U35" s="73"/>
      <c r="V35" s="202"/>
      <c r="W35" s="202"/>
      <c r="X35" s="202"/>
      <c r="Y35" s="202"/>
      <c r="Z35" s="73"/>
      <c r="AA35" s="73"/>
      <c r="AB35" s="73"/>
      <c r="AC35" s="73"/>
      <c r="AD35" s="73"/>
      <c r="AE35" s="73"/>
      <c r="AF35" s="39"/>
      <c r="AG35" s="70"/>
      <c r="AH35" s="70"/>
      <c r="AI35" s="70"/>
      <c r="AJ35" s="70"/>
      <c r="AK35" s="39"/>
      <c r="AL35" s="33"/>
      <c r="AM35" s="33"/>
      <c r="AN35" s="33"/>
      <c r="AO35" s="33"/>
      <c r="AP35" s="33"/>
      <c r="AQ35" s="33"/>
      <c r="AR35" s="33"/>
      <c r="AS35" s="33"/>
      <c r="AT35" s="33"/>
      <c r="AU35" s="33"/>
      <c r="AV35" s="34"/>
      <c r="AW35" s="34"/>
      <c r="AX35" s="34"/>
    </row>
    <row r="36" spans="1:50" ht="15" customHeight="1">
      <c r="A36" s="34"/>
      <c r="B36" s="28"/>
      <c r="C36" s="39"/>
      <c r="D36" s="72"/>
      <c r="E36" s="15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46"/>
      <c r="AL36" s="33"/>
      <c r="AM36" s="33"/>
      <c r="AN36" s="33"/>
      <c r="AO36" s="33"/>
      <c r="AP36" s="33"/>
      <c r="AQ36" s="33"/>
      <c r="AR36" s="33"/>
      <c r="AS36" s="33"/>
      <c r="AT36" s="33"/>
      <c r="AU36" s="33"/>
      <c r="AV36" s="34"/>
      <c r="AW36" s="34"/>
      <c r="AX36" s="34"/>
    </row>
    <row r="37" spans="1:50" ht="15" customHeight="1">
      <c r="A37" s="34"/>
      <c r="B37" s="28"/>
      <c r="C37" s="39"/>
      <c r="D37" s="72"/>
      <c r="E37" s="159"/>
      <c r="F37" s="39"/>
      <c r="G37" s="73"/>
      <c r="H37" s="73"/>
      <c r="I37" s="202"/>
      <c r="J37" s="202"/>
      <c r="K37" s="202"/>
      <c r="L37" s="202"/>
      <c r="M37" s="73"/>
      <c r="N37" s="73"/>
      <c r="O37" s="73"/>
      <c r="P37" s="73"/>
      <c r="Q37" s="73"/>
      <c r="R37" s="73"/>
      <c r="S37" s="39"/>
      <c r="T37" s="73"/>
      <c r="U37" s="73"/>
      <c r="V37" s="202"/>
      <c r="W37" s="202"/>
      <c r="X37" s="202"/>
      <c r="Y37" s="202"/>
      <c r="Z37" s="73"/>
      <c r="AA37" s="73"/>
      <c r="AB37" s="73"/>
      <c r="AC37" s="73"/>
      <c r="AD37" s="73"/>
      <c r="AE37" s="73"/>
      <c r="AF37" s="39"/>
      <c r="AG37" s="70"/>
      <c r="AH37" s="70"/>
      <c r="AI37" s="70"/>
      <c r="AJ37" s="70"/>
      <c r="AK37" s="39"/>
      <c r="AL37" s="33"/>
      <c r="AM37" s="33"/>
      <c r="AN37" s="33"/>
      <c r="AO37" s="33"/>
      <c r="AP37" s="33"/>
      <c r="AQ37" s="33"/>
      <c r="AR37" s="33"/>
      <c r="AS37" s="33"/>
      <c r="AT37" s="33"/>
      <c r="AU37" s="33"/>
      <c r="AV37" s="34"/>
      <c r="AW37" s="34"/>
      <c r="AX37" s="34"/>
    </row>
    <row r="38" spans="1:50" ht="15" customHeight="1">
      <c r="A38" s="34"/>
      <c r="B38" s="28"/>
      <c r="C38" s="39"/>
      <c r="D38" s="72"/>
      <c r="E38" s="159"/>
      <c r="F38" s="39"/>
      <c r="G38" s="73"/>
      <c r="H38" s="73"/>
      <c r="I38" s="202"/>
      <c r="J38" s="202"/>
      <c r="K38" s="202"/>
      <c r="L38" s="202"/>
      <c r="M38" s="73"/>
      <c r="N38" s="73"/>
      <c r="O38" s="73"/>
      <c r="P38" s="73"/>
      <c r="Q38" s="73"/>
      <c r="R38" s="73"/>
      <c r="S38" s="39"/>
      <c r="T38" s="73"/>
      <c r="U38" s="73"/>
      <c r="V38" s="202"/>
      <c r="W38" s="202"/>
      <c r="X38" s="202"/>
      <c r="Y38" s="202"/>
      <c r="Z38" s="73"/>
      <c r="AA38" s="73"/>
      <c r="AB38" s="73"/>
      <c r="AC38" s="73"/>
      <c r="AD38" s="73"/>
      <c r="AE38" s="73"/>
      <c r="AF38" s="39"/>
      <c r="AG38" s="70"/>
      <c r="AH38" s="70"/>
      <c r="AI38" s="70"/>
      <c r="AJ38" s="70"/>
      <c r="AK38" s="39"/>
      <c r="AL38" s="33"/>
      <c r="AM38" s="33"/>
      <c r="AN38" s="33"/>
      <c r="AO38" s="33"/>
      <c r="AP38" s="33"/>
      <c r="AQ38" s="33"/>
      <c r="AR38" s="33"/>
      <c r="AS38" s="33"/>
      <c r="AT38" s="33"/>
      <c r="AU38" s="33"/>
      <c r="AV38" s="34"/>
      <c r="AW38" s="34"/>
      <c r="AX38" s="34"/>
    </row>
    <row r="39" spans="1:50" ht="15" customHeight="1">
      <c r="A39" s="34"/>
      <c r="B39" s="28"/>
      <c r="C39" s="39"/>
      <c r="D39" s="72"/>
      <c r="E39" s="159"/>
      <c r="F39" s="39"/>
      <c r="G39" s="73"/>
      <c r="H39" s="73"/>
      <c r="I39" s="202"/>
      <c r="J39" s="202"/>
      <c r="K39" s="202"/>
      <c r="L39" s="202"/>
      <c r="M39" s="73"/>
      <c r="N39" s="73"/>
      <c r="O39" s="73"/>
      <c r="P39" s="73"/>
      <c r="Q39" s="73"/>
      <c r="R39" s="73"/>
      <c r="S39" s="39"/>
      <c r="T39" s="73"/>
      <c r="U39" s="73"/>
      <c r="V39" s="202"/>
      <c r="W39" s="202"/>
      <c r="X39" s="202"/>
      <c r="Y39" s="202"/>
      <c r="Z39" s="73"/>
      <c r="AA39" s="73"/>
      <c r="AB39" s="73"/>
      <c r="AC39" s="73"/>
      <c r="AD39" s="73"/>
      <c r="AE39" s="73"/>
      <c r="AF39" s="39"/>
      <c r="AG39" s="70"/>
      <c r="AH39" s="70"/>
      <c r="AI39" s="70"/>
      <c r="AJ39" s="70"/>
      <c r="AK39" s="39"/>
      <c r="AL39" s="33"/>
      <c r="AM39" s="33"/>
      <c r="AN39" s="33"/>
      <c r="AO39" s="33"/>
      <c r="AP39" s="33"/>
      <c r="AQ39" s="33"/>
      <c r="AR39" s="33"/>
      <c r="AS39" s="33"/>
      <c r="AT39" s="33"/>
      <c r="AU39" s="33"/>
      <c r="AV39" s="34"/>
      <c r="AW39" s="34"/>
      <c r="AX39" s="34"/>
    </row>
    <row r="40" spans="1:50" ht="15" customHeight="1">
      <c r="A40" s="34"/>
      <c r="B40" s="28"/>
      <c r="C40" s="39"/>
      <c r="D40" s="72"/>
      <c r="E40" s="159"/>
      <c r="F40" s="39"/>
      <c r="G40" s="73"/>
      <c r="H40" s="73"/>
      <c r="I40" s="202"/>
      <c r="J40" s="202"/>
      <c r="K40" s="202"/>
      <c r="L40" s="202"/>
      <c r="M40" s="73"/>
      <c r="N40" s="73"/>
      <c r="O40" s="73"/>
      <c r="P40" s="73"/>
      <c r="Q40" s="73"/>
      <c r="R40" s="73"/>
      <c r="S40" s="39"/>
      <c r="T40" s="73"/>
      <c r="U40" s="73"/>
      <c r="V40" s="202"/>
      <c r="W40" s="202"/>
      <c r="X40" s="202"/>
      <c r="Y40" s="202"/>
      <c r="Z40" s="73"/>
      <c r="AA40" s="73"/>
      <c r="AB40" s="73"/>
      <c r="AC40" s="73"/>
      <c r="AD40" s="73"/>
      <c r="AE40" s="73"/>
      <c r="AF40" s="39"/>
      <c r="AG40" s="70"/>
      <c r="AH40" s="70"/>
      <c r="AI40" s="70"/>
      <c r="AJ40" s="70"/>
      <c r="AK40" s="39"/>
      <c r="AL40" s="33"/>
      <c r="AM40" s="33"/>
      <c r="AN40" s="33"/>
      <c r="AO40" s="33"/>
      <c r="AP40" s="33"/>
      <c r="AQ40" s="33"/>
      <c r="AR40" s="33"/>
      <c r="AS40" s="33"/>
      <c r="AT40" s="33"/>
      <c r="AU40" s="33"/>
      <c r="AV40" s="34"/>
      <c r="AW40" s="34"/>
      <c r="AX40" s="34"/>
    </row>
    <row r="41" spans="1:50" ht="15" customHeight="1">
      <c r="A41" s="34"/>
      <c r="B41" s="28"/>
      <c r="C41" s="39"/>
      <c r="D41" s="72"/>
      <c r="E41" s="159"/>
      <c r="F41" s="39"/>
      <c r="G41" s="73"/>
      <c r="H41" s="73"/>
      <c r="I41" s="202"/>
      <c r="J41" s="202"/>
      <c r="K41" s="202"/>
      <c r="L41" s="202"/>
      <c r="M41" s="73"/>
      <c r="N41" s="73"/>
      <c r="O41" s="73"/>
      <c r="P41" s="73"/>
      <c r="Q41" s="73"/>
      <c r="R41" s="73"/>
      <c r="S41" s="39"/>
      <c r="T41" s="73"/>
      <c r="U41" s="73"/>
      <c r="V41" s="202"/>
      <c r="W41" s="202"/>
      <c r="X41" s="202"/>
      <c r="Y41" s="202"/>
      <c r="Z41" s="73"/>
      <c r="AA41" s="73"/>
      <c r="AB41" s="73"/>
      <c r="AC41" s="73"/>
      <c r="AD41" s="73"/>
      <c r="AE41" s="73"/>
      <c r="AF41" s="39"/>
      <c r="AG41" s="70"/>
      <c r="AH41" s="70"/>
      <c r="AI41" s="70"/>
      <c r="AJ41" s="70"/>
      <c r="AK41" s="39"/>
      <c r="AL41" s="33"/>
      <c r="AM41" s="33"/>
      <c r="AN41" s="33"/>
      <c r="AO41" s="33"/>
      <c r="AP41" s="33"/>
      <c r="AQ41" s="33"/>
      <c r="AR41" s="33"/>
      <c r="AS41" s="33"/>
      <c r="AT41" s="33"/>
      <c r="AU41" s="33"/>
      <c r="AV41" s="34"/>
      <c r="AW41" s="34"/>
      <c r="AX41" s="34"/>
    </row>
    <row r="42" spans="1:50" ht="15" customHeight="1">
      <c r="A42" s="34"/>
      <c r="B42" s="28"/>
      <c r="C42" s="39"/>
      <c r="D42" s="72"/>
      <c r="E42" s="15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46"/>
      <c r="AL42" s="33"/>
      <c r="AM42" s="33"/>
      <c r="AN42" s="33"/>
      <c r="AO42" s="33"/>
      <c r="AP42" s="33"/>
      <c r="AQ42" s="33"/>
      <c r="AR42" s="33"/>
      <c r="AS42" s="33"/>
      <c r="AT42" s="33"/>
      <c r="AU42" s="33"/>
      <c r="AV42" s="34"/>
      <c r="AW42" s="34"/>
      <c r="AX42" s="34"/>
    </row>
    <row r="43" spans="1:50" ht="15" customHeight="1">
      <c r="A43" s="34"/>
      <c r="B43" s="28"/>
      <c r="C43" s="39"/>
      <c r="D43" s="72"/>
      <c r="E43" s="159"/>
      <c r="F43" s="39"/>
      <c r="G43" s="73"/>
      <c r="H43" s="73"/>
      <c r="I43" s="202"/>
      <c r="J43" s="202"/>
      <c r="K43" s="202"/>
      <c r="L43" s="202"/>
      <c r="M43" s="73"/>
      <c r="N43" s="73"/>
      <c r="O43" s="73"/>
      <c r="P43" s="73"/>
      <c r="Q43" s="73"/>
      <c r="R43" s="73"/>
      <c r="S43" s="39"/>
      <c r="T43" s="73"/>
      <c r="U43" s="73"/>
      <c r="V43" s="202"/>
      <c r="W43" s="202"/>
      <c r="X43" s="202"/>
      <c r="Y43" s="202"/>
      <c r="Z43" s="73"/>
      <c r="AA43" s="73"/>
      <c r="AB43" s="73"/>
      <c r="AC43" s="73"/>
      <c r="AD43" s="73"/>
      <c r="AE43" s="73"/>
      <c r="AF43" s="39"/>
      <c r="AG43" s="70"/>
      <c r="AH43" s="70"/>
      <c r="AI43" s="70"/>
      <c r="AJ43" s="70"/>
      <c r="AK43" s="39"/>
      <c r="AL43" s="33"/>
      <c r="AM43" s="33"/>
      <c r="AN43" s="33"/>
      <c r="AO43" s="33"/>
      <c r="AP43" s="33"/>
      <c r="AQ43" s="33"/>
      <c r="AR43" s="33"/>
      <c r="AS43" s="33"/>
      <c r="AT43" s="33"/>
      <c r="AU43" s="33"/>
      <c r="AV43" s="34"/>
      <c r="AW43" s="34"/>
      <c r="AX43" s="34"/>
    </row>
    <row r="44" spans="1:50" ht="15" customHeight="1">
      <c r="A44" s="34"/>
      <c r="B44" s="28"/>
      <c r="C44" s="39"/>
      <c r="D44" s="72"/>
      <c r="E44" s="159"/>
      <c r="F44" s="39"/>
      <c r="G44" s="73"/>
      <c r="H44" s="73"/>
      <c r="I44" s="202"/>
      <c r="J44" s="202"/>
      <c r="K44" s="202"/>
      <c r="L44" s="202"/>
      <c r="M44" s="73"/>
      <c r="N44" s="73"/>
      <c r="O44" s="73"/>
      <c r="P44" s="73"/>
      <c r="Q44" s="73"/>
      <c r="R44" s="73"/>
      <c r="S44" s="39"/>
      <c r="T44" s="73"/>
      <c r="U44" s="73"/>
      <c r="V44" s="202"/>
      <c r="W44" s="202"/>
      <c r="X44" s="202"/>
      <c r="Y44" s="202"/>
      <c r="Z44" s="73"/>
      <c r="AA44" s="73"/>
      <c r="AB44" s="73"/>
      <c r="AC44" s="73"/>
      <c r="AD44" s="73"/>
      <c r="AE44" s="73"/>
      <c r="AF44" s="39"/>
      <c r="AG44" s="70"/>
      <c r="AH44" s="70"/>
      <c r="AI44" s="70"/>
      <c r="AJ44" s="70"/>
      <c r="AK44" s="39"/>
      <c r="AL44" s="33"/>
      <c r="AM44" s="33"/>
      <c r="AN44" s="33"/>
      <c r="AO44" s="33"/>
      <c r="AP44" s="33"/>
      <c r="AQ44" s="33"/>
      <c r="AR44" s="33"/>
      <c r="AS44" s="33"/>
      <c r="AT44" s="33"/>
      <c r="AU44" s="33"/>
      <c r="AV44" s="34"/>
      <c r="AW44" s="34"/>
      <c r="AX44" s="34"/>
    </row>
    <row r="45" spans="1:50" ht="15" customHeight="1">
      <c r="A45" s="34"/>
      <c r="B45" s="28"/>
      <c r="C45" s="39"/>
      <c r="D45" s="72"/>
      <c r="E45" s="159"/>
      <c r="F45" s="39"/>
      <c r="G45" s="73"/>
      <c r="H45" s="73"/>
      <c r="I45" s="202"/>
      <c r="J45" s="202"/>
      <c r="K45" s="202"/>
      <c r="L45" s="202"/>
      <c r="M45" s="73"/>
      <c r="N45" s="73"/>
      <c r="O45" s="73"/>
      <c r="P45" s="73"/>
      <c r="Q45" s="73"/>
      <c r="R45" s="73"/>
      <c r="S45" s="39"/>
      <c r="T45" s="73"/>
      <c r="U45" s="73"/>
      <c r="V45" s="202"/>
      <c r="W45" s="202"/>
      <c r="X45" s="202"/>
      <c r="Y45" s="202"/>
      <c r="Z45" s="73"/>
      <c r="AA45" s="73"/>
      <c r="AB45" s="73"/>
      <c r="AC45" s="73"/>
      <c r="AD45" s="73"/>
      <c r="AE45" s="73"/>
      <c r="AF45" s="39"/>
      <c r="AG45" s="70"/>
      <c r="AH45" s="70"/>
      <c r="AI45" s="70"/>
      <c r="AJ45" s="70"/>
      <c r="AK45" s="39"/>
      <c r="AL45" s="33"/>
      <c r="AM45" s="33"/>
      <c r="AN45" s="33"/>
      <c r="AO45" s="33"/>
      <c r="AP45" s="33"/>
      <c r="AQ45" s="33"/>
      <c r="AR45" s="33"/>
      <c r="AS45" s="33"/>
      <c r="AT45" s="33"/>
      <c r="AU45" s="33"/>
      <c r="AV45" s="34"/>
      <c r="AW45" s="34"/>
      <c r="AX45" s="34"/>
    </row>
    <row r="46" spans="1:50" ht="15" customHeight="1">
      <c r="A46" s="34"/>
      <c r="B46" s="28"/>
      <c r="C46" s="39"/>
      <c r="D46" s="72"/>
      <c r="E46" s="159"/>
      <c r="F46" s="39"/>
      <c r="G46" s="73"/>
      <c r="H46" s="73"/>
      <c r="I46" s="202"/>
      <c r="J46" s="202"/>
      <c r="K46" s="202"/>
      <c r="L46" s="202"/>
      <c r="M46" s="73"/>
      <c r="N46" s="73"/>
      <c r="O46" s="73"/>
      <c r="P46" s="73"/>
      <c r="Q46" s="73"/>
      <c r="R46" s="73"/>
      <c r="S46" s="39"/>
      <c r="T46" s="73"/>
      <c r="U46" s="73"/>
      <c r="V46" s="202"/>
      <c r="W46" s="202"/>
      <c r="X46" s="202"/>
      <c r="Y46" s="202"/>
      <c r="Z46" s="73"/>
      <c r="AA46" s="73"/>
      <c r="AB46" s="73"/>
      <c r="AC46" s="73"/>
      <c r="AD46" s="73"/>
      <c r="AE46" s="73"/>
      <c r="AF46" s="39"/>
      <c r="AG46" s="70"/>
      <c r="AH46" s="70"/>
      <c r="AI46" s="70"/>
      <c r="AJ46" s="70"/>
      <c r="AK46" s="39"/>
      <c r="AL46" s="33"/>
      <c r="AM46" s="33"/>
      <c r="AN46" s="33"/>
      <c r="AO46" s="33"/>
      <c r="AP46" s="33"/>
      <c r="AQ46" s="33"/>
      <c r="AR46" s="33"/>
      <c r="AS46" s="33"/>
      <c r="AT46" s="33"/>
      <c r="AU46" s="33"/>
      <c r="AV46" s="34"/>
      <c r="AW46" s="34"/>
      <c r="AX46" s="34"/>
    </row>
    <row r="47" spans="1:50" ht="15" customHeight="1">
      <c r="A47" s="34"/>
      <c r="B47" s="28"/>
      <c r="C47" s="39"/>
      <c r="D47" s="72"/>
      <c r="E47" s="159"/>
      <c r="F47" s="39"/>
      <c r="G47" s="73"/>
      <c r="H47" s="73"/>
      <c r="I47" s="202"/>
      <c r="J47" s="202"/>
      <c r="K47" s="202"/>
      <c r="L47" s="202"/>
      <c r="M47" s="73"/>
      <c r="N47" s="73"/>
      <c r="O47" s="73"/>
      <c r="P47" s="73"/>
      <c r="Q47" s="73"/>
      <c r="R47" s="73"/>
      <c r="S47" s="39"/>
      <c r="T47" s="73"/>
      <c r="U47" s="73"/>
      <c r="V47" s="202"/>
      <c r="W47" s="202"/>
      <c r="X47" s="202"/>
      <c r="Y47" s="202"/>
      <c r="Z47" s="73"/>
      <c r="AA47" s="73"/>
      <c r="AB47" s="73"/>
      <c r="AC47" s="73"/>
      <c r="AD47" s="73"/>
      <c r="AE47" s="73"/>
      <c r="AF47" s="39"/>
      <c r="AG47" s="70"/>
      <c r="AH47" s="70"/>
      <c r="AI47" s="70"/>
      <c r="AJ47" s="70"/>
      <c r="AK47" s="71"/>
      <c r="AL47" s="33"/>
      <c r="AM47" s="33"/>
      <c r="AN47" s="33"/>
      <c r="AO47" s="33"/>
      <c r="AP47" s="33"/>
      <c r="AQ47" s="33"/>
      <c r="AR47" s="33"/>
      <c r="AS47" s="33"/>
      <c r="AT47" s="33"/>
      <c r="AU47" s="33"/>
      <c r="AV47" s="34"/>
      <c r="AW47" s="34"/>
      <c r="AX47" s="34"/>
    </row>
    <row r="48" spans="1:50" ht="15" customHeight="1">
      <c r="A48" s="34"/>
      <c r="B48" s="28"/>
      <c r="C48" s="39"/>
      <c r="D48" s="72"/>
      <c r="E48" s="159"/>
      <c r="F48" s="39"/>
      <c r="G48" s="73"/>
      <c r="H48" s="73"/>
      <c r="I48" s="202"/>
      <c r="J48" s="202"/>
      <c r="K48" s="202"/>
      <c r="L48" s="202"/>
      <c r="M48" s="73"/>
      <c r="N48" s="73"/>
      <c r="O48" s="73"/>
      <c r="P48" s="73"/>
      <c r="Q48" s="73"/>
      <c r="R48" s="73"/>
      <c r="S48" s="39"/>
      <c r="T48" s="73"/>
      <c r="U48" s="73"/>
      <c r="V48" s="202"/>
      <c r="W48" s="202"/>
      <c r="X48" s="202"/>
      <c r="Y48" s="202"/>
      <c r="Z48" s="73"/>
      <c r="AA48" s="73"/>
      <c r="AB48" s="73"/>
      <c r="AC48" s="73"/>
      <c r="AD48" s="73"/>
      <c r="AE48" s="73"/>
      <c r="AF48" s="39"/>
      <c r="AG48" s="70"/>
      <c r="AH48" s="70"/>
      <c r="AI48" s="70"/>
      <c r="AJ48" s="70"/>
      <c r="AK48" s="39"/>
      <c r="AL48" s="33"/>
      <c r="AM48" s="33"/>
      <c r="AN48" s="33"/>
      <c r="AO48" s="33"/>
      <c r="AP48" s="33"/>
      <c r="AQ48" s="33"/>
      <c r="AR48" s="33"/>
      <c r="AS48" s="33"/>
      <c r="AT48" s="33"/>
      <c r="AU48" s="33"/>
      <c r="AV48" s="34"/>
      <c r="AW48" s="34"/>
      <c r="AX48" s="34"/>
    </row>
    <row r="49" spans="1:50" ht="15" customHeight="1">
      <c r="A49" s="34"/>
      <c r="B49" s="199"/>
      <c r="C49" s="34"/>
      <c r="D49" s="74"/>
      <c r="E49" s="160"/>
      <c r="F49" s="34"/>
      <c r="G49" s="34"/>
      <c r="H49" s="34"/>
      <c r="I49" s="34"/>
      <c r="J49" s="34"/>
      <c r="K49" s="34"/>
      <c r="L49" s="34"/>
      <c r="M49" s="34"/>
      <c r="N49" s="34"/>
      <c r="O49" s="34"/>
      <c r="P49" s="34"/>
      <c r="Q49" s="34"/>
      <c r="R49" s="34"/>
      <c r="S49" s="34"/>
      <c r="T49" s="34"/>
      <c r="U49" s="34"/>
      <c r="V49" s="39"/>
      <c r="W49" s="34"/>
      <c r="X49" s="34"/>
      <c r="Y49" s="34"/>
      <c r="Z49" s="34"/>
      <c r="AA49" s="34"/>
      <c r="AB49" s="34"/>
      <c r="AC49" s="34"/>
      <c r="AD49" s="34"/>
      <c r="AE49" s="34"/>
      <c r="AF49" s="34"/>
      <c r="AG49" s="34"/>
      <c r="AH49" s="34"/>
      <c r="AI49" s="39"/>
      <c r="AJ49" s="34"/>
      <c r="AK49" s="34"/>
      <c r="AL49" s="32"/>
      <c r="AM49" s="33"/>
      <c r="AN49" s="33"/>
      <c r="AO49" s="33"/>
      <c r="AP49" s="33"/>
      <c r="AQ49" s="33"/>
      <c r="AR49" s="33"/>
      <c r="AS49" s="33"/>
      <c r="AT49" s="33"/>
      <c r="AU49" s="33"/>
      <c r="AV49" s="34"/>
      <c r="AW49" s="34"/>
      <c r="AX49" s="34"/>
    </row>
    <row r="50" spans="1:50" ht="15" customHeight="1">
      <c r="A50" s="39"/>
      <c r="B50" s="47"/>
      <c r="C50" s="34"/>
      <c r="D50" s="75"/>
      <c r="E50" s="161"/>
      <c r="F50" s="34"/>
      <c r="G50" s="34"/>
      <c r="H50" s="34"/>
      <c r="I50" s="34"/>
      <c r="J50" s="34"/>
      <c r="K50" s="34"/>
      <c r="L50" s="34"/>
      <c r="M50" s="34"/>
      <c r="N50" s="34"/>
      <c r="O50" s="34"/>
      <c r="P50" s="34"/>
      <c r="Q50" s="34"/>
      <c r="R50" s="34"/>
      <c r="S50" s="34"/>
      <c r="T50" s="34"/>
      <c r="U50" s="34"/>
      <c r="V50" s="39"/>
      <c r="W50" s="34"/>
      <c r="X50" s="34"/>
      <c r="Y50" s="34"/>
      <c r="Z50" s="34"/>
      <c r="AA50" s="34"/>
      <c r="AB50" s="34"/>
      <c r="AC50" s="34"/>
      <c r="AD50" s="34"/>
      <c r="AE50" s="34"/>
      <c r="AF50" s="34"/>
      <c r="AG50" s="34"/>
      <c r="AH50" s="34"/>
      <c r="AI50" s="39"/>
      <c r="AJ50" s="34"/>
      <c r="AK50" s="34"/>
      <c r="AL50" s="33"/>
      <c r="AM50" s="32"/>
      <c r="AN50" s="32"/>
      <c r="AO50" s="32"/>
      <c r="AP50" s="32"/>
      <c r="AQ50" s="32"/>
      <c r="AR50" s="32"/>
      <c r="AS50" s="32"/>
      <c r="AT50" s="32"/>
      <c r="AU50" s="32"/>
      <c r="AV50" s="34"/>
      <c r="AW50" s="34"/>
      <c r="AX50" s="34"/>
    </row>
    <row r="51" spans="1:50" ht="15" customHeight="1">
      <c r="A51" s="34"/>
      <c r="B51" s="199"/>
      <c r="C51" s="34"/>
      <c r="D51" s="74"/>
      <c r="E51" s="160"/>
      <c r="F51" s="34"/>
      <c r="G51" s="34"/>
      <c r="H51" s="34"/>
      <c r="I51" s="34"/>
      <c r="J51" s="34"/>
      <c r="K51" s="34"/>
      <c r="L51" s="34"/>
      <c r="M51" s="34"/>
      <c r="N51" s="34"/>
      <c r="O51" s="34"/>
      <c r="P51" s="34"/>
      <c r="Q51" s="34"/>
      <c r="R51" s="34"/>
      <c r="S51" s="34"/>
      <c r="T51" s="34"/>
      <c r="U51" s="34"/>
      <c r="V51" s="39"/>
      <c r="W51" s="34"/>
      <c r="X51" s="34"/>
      <c r="Y51" s="34"/>
      <c r="Z51" s="34"/>
      <c r="AA51" s="34"/>
      <c r="AB51" s="34"/>
      <c r="AC51" s="34"/>
      <c r="AD51" s="34"/>
      <c r="AE51" s="34"/>
      <c r="AF51" s="34"/>
      <c r="AG51" s="34"/>
      <c r="AH51" s="34"/>
      <c r="AI51" s="39"/>
      <c r="AJ51" s="34"/>
      <c r="AK51" s="34"/>
      <c r="AL51" s="32"/>
      <c r="AM51" s="33"/>
      <c r="AN51" s="33"/>
      <c r="AO51" s="33"/>
      <c r="AP51" s="33"/>
      <c r="AQ51" s="33"/>
      <c r="AR51" s="33"/>
      <c r="AS51" s="33"/>
      <c r="AT51" s="33"/>
      <c r="AU51" s="33"/>
      <c r="AV51" s="34"/>
      <c r="AW51" s="34"/>
      <c r="AX51" s="34"/>
    </row>
    <row r="52" spans="1:50" ht="15" customHeight="1">
      <c r="A52" s="39"/>
      <c r="B52" s="47"/>
      <c r="C52" s="34"/>
      <c r="D52" s="75"/>
      <c r="E52" s="161"/>
      <c r="F52" s="34"/>
      <c r="G52" s="34"/>
      <c r="H52" s="34"/>
      <c r="I52" s="34"/>
      <c r="J52" s="34"/>
      <c r="K52" s="34"/>
      <c r="L52" s="34"/>
      <c r="M52" s="34"/>
      <c r="N52" s="34"/>
      <c r="O52" s="34"/>
      <c r="P52" s="34"/>
      <c r="Q52" s="34"/>
      <c r="R52" s="34"/>
      <c r="S52" s="34"/>
      <c r="T52" s="34"/>
      <c r="U52" s="34"/>
      <c r="V52" s="39"/>
      <c r="W52" s="34"/>
      <c r="X52" s="34"/>
      <c r="Y52" s="34"/>
      <c r="Z52" s="34"/>
      <c r="AA52" s="34"/>
      <c r="AB52" s="34"/>
      <c r="AC52" s="34"/>
      <c r="AD52" s="34"/>
      <c r="AE52" s="34"/>
      <c r="AF52" s="34"/>
      <c r="AG52" s="34"/>
      <c r="AH52" s="34"/>
      <c r="AI52" s="39"/>
      <c r="AJ52" s="34"/>
      <c r="AK52" s="34"/>
      <c r="AL52" s="33"/>
      <c r="AM52" s="32"/>
      <c r="AN52" s="32"/>
      <c r="AO52" s="32"/>
      <c r="AP52" s="32"/>
      <c r="AQ52" s="32"/>
      <c r="AR52" s="32"/>
      <c r="AS52" s="32"/>
      <c r="AT52" s="32"/>
      <c r="AU52" s="32"/>
      <c r="AV52" s="34"/>
      <c r="AW52" s="34"/>
      <c r="AX52" s="34"/>
    </row>
    <row r="53" spans="1:50" ht="12.75">
      <c r="A53" s="34"/>
      <c r="B53" s="47"/>
      <c r="C53" s="34"/>
      <c r="D53" s="75"/>
      <c r="E53" s="161"/>
      <c r="F53" s="34"/>
      <c r="G53" s="34"/>
      <c r="H53" s="34"/>
      <c r="I53" s="34"/>
      <c r="J53" s="34"/>
      <c r="K53" s="34"/>
      <c r="L53" s="34"/>
      <c r="M53" s="34"/>
      <c r="N53" s="34"/>
      <c r="O53" s="34"/>
      <c r="P53" s="34"/>
      <c r="Q53" s="34"/>
      <c r="R53" s="34"/>
      <c r="S53" s="34"/>
      <c r="T53" s="34"/>
      <c r="U53" s="34"/>
      <c r="V53" s="39"/>
      <c r="W53" s="34"/>
      <c r="X53" s="34"/>
      <c r="Y53" s="34"/>
      <c r="Z53" s="34"/>
      <c r="AA53" s="34"/>
      <c r="AB53" s="34"/>
      <c r="AC53" s="34"/>
      <c r="AD53" s="34"/>
      <c r="AE53" s="34"/>
      <c r="AF53" s="34"/>
      <c r="AG53" s="34"/>
      <c r="AH53" s="34"/>
      <c r="AI53" s="39"/>
      <c r="AJ53" s="34"/>
      <c r="AK53" s="34"/>
      <c r="AL53" s="33"/>
      <c r="AM53" s="33"/>
      <c r="AN53" s="33"/>
      <c r="AO53" s="33"/>
      <c r="AP53" s="33"/>
      <c r="AQ53" s="33"/>
      <c r="AR53" s="33"/>
      <c r="AS53" s="33"/>
      <c r="AT53" s="33"/>
      <c r="AU53" s="33"/>
      <c r="AV53" s="34"/>
      <c r="AW53" s="34"/>
      <c r="AX53" s="34"/>
    </row>
    <row r="54" spans="1:50" ht="12.75">
      <c r="A54" s="34"/>
      <c r="B54" s="47"/>
      <c r="C54" s="34"/>
      <c r="D54" s="75"/>
      <c r="E54" s="161"/>
      <c r="F54" s="34"/>
      <c r="G54" s="34"/>
      <c r="H54" s="34"/>
      <c r="I54" s="34"/>
      <c r="J54" s="34"/>
      <c r="K54" s="34"/>
      <c r="L54" s="34"/>
      <c r="M54" s="34"/>
      <c r="N54" s="34"/>
      <c r="O54" s="34"/>
      <c r="P54" s="34"/>
      <c r="Q54" s="34"/>
      <c r="R54" s="34"/>
      <c r="S54" s="34"/>
      <c r="T54" s="34"/>
      <c r="U54" s="34"/>
      <c r="V54" s="39"/>
      <c r="W54" s="34"/>
      <c r="X54" s="34"/>
      <c r="Y54" s="34"/>
      <c r="Z54" s="34"/>
      <c r="AA54" s="34"/>
      <c r="AB54" s="34"/>
      <c r="AC54" s="34"/>
      <c r="AD54" s="34"/>
      <c r="AE54" s="34"/>
      <c r="AF54" s="76"/>
      <c r="AG54" s="34"/>
      <c r="AH54" s="77"/>
      <c r="AI54" s="39"/>
      <c r="AJ54" s="34"/>
      <c r="AK54" s="34"/>
      <c r="AL54" s="33"/>
      <c r="AM54" s="33"/>
      <c r="AN54" s="33"/>
      <c r="AO54" s="33"/>
      <c r="AP54" s="33"/>
      <c r="AQ54" s="33"/>
      <c r="AR54" s="33"/>
      <c r="AS54" s="33"/>
      <c r="AT54" s="33"/>
      <c r="AU54" s="33"/>
      <c r="AV54" s="34"/>
      <c r="AW54" s="34"/>
      <c r="AX54" s="34"/>
    </row>
    <row r="55" spans="1:50" ht="12.75">
      <c r="A55" s="34"/>
      <c r="B55" s="34"/>
      <c r="C55" s="34"/>
      <c r="D55" s="78"/>
      <c r="E55" s="152"/>
      <c r="F55" s="34"/>
      <c r="G55" s="34"/>
      <c r="H55" s="34"/>
      <c r="I55" s="34"/>
      <c r="J55" s="34"/>
      <c r="K55" s="34"/>
      <c r="L55" s="34"/>
      <c r="M55" s="34"/>
      <c r="N55" s="34"/>
      <c r="O55" s="34"/>
      <c r="P55" s="34"/>
      <c r="Q55" s="34"/>
      <c r="R55" s="34"/>
      <c r="S55" s="34"/>
      <c r="T55" s="34"/>
      <c r="U55" s="34"/>
      <c r="V55" s="39"/>
      <c r="W55" s="34"/>
      <c r="X55" s="34"/>
      <c r="Y55" s="34"/>
      <c r="Z55" s="34"/>
      <c r="AA55" s="34"/>
      <c r="AB55" s="34"/>
      <c r="AC55" s="34"/>
      <c r="AD55" s="34"/>
      <c r="AE55" s="34"/>
      <c r="AF55" s="34"/>
      <c r="AG55" s="34"/>
      <c r="AH55" s="34"/>
      <c r="AI55" s="39"/>
      <c r="AJ55" s="34"/>
      <c r="AK55" s="34"/>
      <c r="AL55" s="33"/>
      <c r="AM55" s="33"/>
      <c r="AN55" s="33"/>
      <c r="AO55" s="33"/>
      <c r="AP55" s="33"/>
      <c r="AQ55" s="33"/>
      <c r="AR55" s="33"/>
      <c r="AS55" s="33"/>
      <c r="AT55" s="33"/>
      <c r="AU55" s="33"/>
      <c r="AV55" s="34"/>
      <c r="AW55" s="34"/>
      <c r="AX55" s="34"/>
    </row>
    <row r="56" spans="1:50" ht="12.75">
      <c r="A56" s="34"/>
      <c r="B56" s="34"/>
      <c r="C56" s="34"/>
      <c r="D56" s="78"/>
      <c r="E56" s="152"/>
      <c r="F56" s="34"/>
      <c r="G56" s="34"/>
      <c r="H56" s="34"/>
      <c r="I56" s="34"/>
      <c r="J56" s="34"/>
      <c r="K56" s="34"/>
      <c r="L56" s="34"/>
      <c r="M56" s="34"/>
      <c r="N56" s="34"/>
      <c r="O56" s="34"/>
      <c r="P56" s="34"/>
      <c r="Q56" s="34"/>
      <c r="R56" s="34"/>
      <c r="S56" s="34"/>
      <c r="T56" s="34"/>
      <c r="U56" s="34"/>
      <c r="V56" s="39"/>
      <c r="W56" s="34"/>
      <c r="X56" s="34"/>
      <c r="Y56" s="34"/>
      <c r="Z56" s="34"/>
      <c r="AA56" s="34"/>
      <c r="AB56" s="34"/>
      <c r="AC56" s="34"/>
      <c r="AD56" s="34"/>
      <c r="AE56" s="77"/>
      <c r="AF56" s="77"/>
      <c r="AG56" s="77"/>
      <c r="AH56" s="77"/>
      <c r="AI56" s="79"/>
      <c r="AJ56" s="77"/>
      <c r="AK56" s="77"/>
      <c r="AL56" s="33"/>
      <c r="AM56" s="33"/>
      <c r="AN56" s="33"/>
      <c r="AO56" s="33"/>
      <c r="AP56" s="33"/>
      <c r="AQ56" s="33"/>
      <c r="AR56" s="33"/>
      <c r="AS56" s="33"/>
      <c r="AT56" s="33"/>
      <c r="AU56" s="33"/>
      <c r="AV56" s="34"/>
      <c r="AW56" s="34"/>
      <c r="AX56" s="34"/>
    </row>
    <row r="57" spans="1:50" ht="12.75">
      <c r="A57" s="34"/>
      <c r="B57" s="34"/>
      <c r="C57" s="34"/>
      <c r="D57" s="78"/>
      <c r="E57" s="152"/>
      <c r="F57" s="34"/>
      <c r="G57" s="34"/>
      <c r="H57" s="34"/>
      <c r="I57" s="34"/>
      <c r="J57" s="34"/>
      <c r="K57" s="34"/>
      <c r="L57" s="34"/>
      <c r="M57" s="34"/>
      <c r="N57" s="34"/>
      <c r="O57" s="34"/>
      <c r="P57" s="34"/>
      <c r="Q57" s="34"/>
      <c r="R57" s="34"/>
      <c r="S57" s="34"/>
      <c r="T57" s="34"/>
      <c r="U57" s="34"/>
      <c r="V57" s="39"/>
      <c r="W57" s="34"/>
      <c r="X57" s="34"/>
      <c r="Y57" s="34"/>
      <c r="Z57" s="34"/>
      <c r="AA57" s="34"/>
      <c r="AB57" s="34"/>
      <c r="AC57" s="34"/>
      <c r="AD57" s="34"/>
      <c r="AE57" s="34"/>
      <c r="AF57" s="34"/>
      <c r="AG57" s="34"/>
      <c r="AH57" s="80"/>
      <c r="AI57" s="81"/>
      <c r="AJ57" s="80"/>
      <c r="AK57" s="80"/>
      <c r="AL57" s="33"/>
      <c r="AM57" s="33"/>
      <c r="AN57" s="33"/>
      <c r="AO57" s="33"/>
      <c r="AP57" s="33"/>
      <c r="AQ57" s="33"/>
      <c r="AR57" s="33"/>
      <c r="AS57" s="33"/>
      <c r="AT57" s="33"/>
      <c r="AU57" s="33"/>
      <c r="AV57" s="34"/>
      <c r="AW57" s="34"/>
      <c r="AX57" s="34"/>
    </row>
    <row r="58" spans="1:50" ht="12.75">
      <c r="A58" s="34"/>
      <c r="B58" s="34"/>
      <c r="C58" s="34"/>
      <c r="D58" s="78"/>
      <c r="E58" s="152"/>
      <c r="F58" s="34"/>
      <c r="G58" s="34"/>
      <c r="H58" s="34"/>
      <c r="I58" s="34"/>
      <c r="J58" s="34"/>
      <c r="K58" s="34"/>
      <c r="L58" s="34"/>
      <c r="M58" s="34"/>
      <c r="N58" s="34"/>
      <c r="O58" s="34"/>
      <c r="P58" s="34"/>
      <c r="Q58" s="34"/>
      <c r="R58" s="34"/>
      <c r="S58" s="34"/>
      <c r="T58" s="34"/>
      <c r="U58" s="34"/>
      <c r="V58" s="39"/>
      <c r="W58" s="34"/>
      <c r="X58" s="34"/>
      <c r="Y58" s="34"/>
      <c r="Z58" s="34"/>
      <c r="AA58" s="34"/>
      <c r="AB58" s="34"/>
      <c r="AC58" s="34"/>
      <c r="AD58" s="34"/>
      <c r="AE58" s="34"/>
      <c r="AF58" s="34"/>
      <c r="AG58" s="34"/>
      <c r="AH58" s="80"/>
      <c r="AI58" s="81"/>
      <c r="AJ58" s="80"/>
      <c r="AK58" s="80"/>
      <c r="AL58" s="33"/>
      <c r="AM58" s="33"/>
      <c r="AN58" s="33"/>
      <c r="AO58" s="33"/>
      <c r="AP58" s="33"/>
      <c r="AQ58" s="33"/>
      <c r="AR58" s="33"/>
      <c r="AS58" s="33"/>
      <c r="AT58" s="33"/>
      <c r="AU58" s="33"/>
      <c r="AV58" s="34"/>
      <c r="AW58" s="34"/>
      <c r="AX58" s="34"/>
    </row>
    <row r="59" spans="1:50" ht="15" customHeight="1">
      <c r="A59" s="39"/>
      <c r="B59" s="47"/>
      <c r="C59" s="34"/>
      <c r="D59" s="75"/>
      <c r="E59" s="161"/>
      <c r="F59" s="34"/>
      <c r="G59" s="34"/>
      <c r="H59" s="34"/>
      <c r="I59" s="34"/>
      <c r="J59" s="34"/>
      <c r="K59" s="34"/>
      <c r="L59" s="34"/>
      <c r="M59" s="34"/>
      <c r="N59" s="34"/>
      <c r="O59" s="34"/>
      <c r="P59" s="34"/>
      <c r="Q59" s="34"/>
      <c r="R59" s="34"/>
      <c r="S59" s="34"/>
      <c r="T59" s="34"/>
      <c r="U59" s="34"/>
      <c r="V59" s="39"/>
      <c r="W59" s="34"/>
      <c r="X59" s="34"/>
      <c r="Y59" s="34"/>
      <c r="Z59" s="34"/>
      <c r="AA59" s="34"/>
      <c r="AB59" s="34"/>
      <c r="AC59" s="34"/>
      <c r="AD59" s="34"/>
      <c r="AE59" s="34"/>
      <c r="AF59" s="34"/>
      <c r="AG59" s="34"/>
      <c r="AH59" s="34"/>
      <c r="AI59" s="39"/>
      <c r="AJ59" s="34"/>
      <c r="AK59" s="34"/>
      <c r="AL59" s="33"/>
      <c r="AM59" s="32"/>
      <c r="AN59" s="32"/>
      <c r="AO59" s="32"/>
      <c r="AP59" s="32"/>
      <c r="AQ59" s="32"/>
      <c r="AR59" s="32"/>
      <c r="AS59" s="32"/>
      <c r="AT59" s="32"/>
      <c r="AU59" s="32"/>
      <c r="AV59" s="34"/>
      <c r="AW59" s="34"/>
      <c r="AX59" s="34"/>
    </row>
    <row r="60" spans="1:50" ht="12.75">
      <c r="A60" s="34"/>
      <c r="B60" s="47"/>
      <c r="C60" s="34"/>
      <c r="D60" s="75"/>
      <c r="E60" s="161"/>
      <c r="F60" s="34"/>
      <c r="G60" s="34"/>
      <c r="H60" s="34"/>
      <c r="I60" s="34"/>
      <c r="J60" s="34"/>
      <c r="K60" s="34"/>
      <c r="L60" s="34"/>
      <c r="M60" s="34"/>
      <c r="N60" s="34"/>
      <c r="O60" s="34"/>
      <c r="P60" s="34"/>
      <c r="Q60" s="34"/>
      <c r="R60" s="34"/>
      <c r="S60" s="34"/>
      <c r="T60" s="34"/>
      <c r="U60" s="34"/>
      <c r="V60" s="39"/>
      <c r="W60" s="34"/>
      <c r="X60" s="34"/>
      <c r="Y60" s="34"/>
      <c r="Z60" s="34"/>
      <c r="AA60" s="34"/>
      <c r="AB60" s="34"/>
      <c r="AC60" s="34"/>
      <c r="AD60" s="34"/>
      <c r="AE60" s="34"/>
      <c r="AF60" s="34"/>
      <c r="AG60" s="34"/>
      <c r="AH60" s="34"/>
      <c r="AI60" s="39"/>
      <c r="AJ60" s="34"/>
      <c r="AK60" s="34"/>
      <c r="AL60" s="33"/>
      <c r="AM60" s="33"/>
      <c r="AN60" s="33"/>
      <c r="AO60" s="33"/>
      <c r="AP60" s="33"/>
      <c r="AQ60" s="33"/>
      <c r="AR60" s="33"/>
      <c r="AS60" s="33"/>
      <c r="AT60" s="33"/>
      <c r="AU60" s="33"/>
      <c r="AV60" s="34"/>
      <c r="AW60" s="34"/>
      <c r="AX60" s="34"/>
    </row>
    <row r="61" spans="1:50" ht="12.75">
      <c r="A61" s="34"/>
      <c r="B61" s="47"/>
      <c r="C61" s="34"/>
      <c r="D61" s="75"/>
      <c r="E61" s="161"/>
      <c r="F61" s="34"/>
      <c r="G61" s="34"/>
      <c r="H61" s="34"/>
      <c r="I61" s="34"/>
      <c r="J61" s="34"/>
      <c r="K61" s="34"/>
      <c r="L61" s="34"/>
      <c r="M61" s="34"/>
      <c r="N61" s="34"/>
      <c r="O61" s="34"/>
      <c r="P61" s="34"/>
      <c r="Q61" s="34"/>
      <c r="R61" s="34"/>
      <c r="S61" s="34"/>
      <c r="T61" s="34"/>
      <c r="U61" s="34"/>
      <c r="V61" s="39"/>
      <c r="W61" s="34"/>
      <c r="X61" s="34"/>
      <c r="Y61" s="34"/>
      <c r="Z61" s="34"/>
      <c r="AA61" s="34"/>
      <c r="AB61" s="34"/>
      <c r="AC61" s="34"/>
      <c r="AD61" s="34"/>
      <c r="AE61" s="34"/>
      <c r="AF61" s="76"/>
      <c r="AG61" s="34"/>
      <c r="AH61" s="77"/>
      <c r="AI61" s="39"/>
      <c r="AJ61" s="34"/>
      <c r="AK61" s="34"/>
      <c r="AL61" s="33"/>
      <c r="AM61" s="33"/>
      <c r="AN61" s="33"/>
      <c r="AO61" s="33"/>
      <c r="AP61" s="33"/>
      <c r="AQ61" s="33"/>
      <c r="AR61" s="33"/>
      <c r="AS61" s="33"/>
      <c r="AT61" s="33"/>
      <c r="AU61" s="33"/>
      <c r="AV61" s="34"/>
      <c r="AW61" s="34"/>
      <c r="AX61" s="34"/>
    </row>
    <row r="62" spans="1:50" ht="12.75">
      <c r="A62" s="34"/>
      <c r="B62" s="34"/>
      <c r="C62" s="34"/>
      <c r="D62" s="78"/>
      <c r="E62" s="152"/>
      <c r="F62" s="34"/>
      <c r="G62" s="34"/>
      <c r="H62" s="34"/>
      <c r="I62" s="34"/>
      <c r="J62" s="34"/>
      <c r="K62" s="34"/>
      <c r="L62" s="34"/>
      <c r="M62" s="34"/>
      <c r="N62" s="34"/>
      <c r="O62" s="34"/>
      <c r="P62" s="34"/>
      <c r="Q62" s="34"/>
      <c r="R62" s="34"/>
      <c r="S62" s="34"/>
      <c r="T62" s="34"/>
      <c r="U62" s="34"/>
      <c r="V62" s="39"/>
      <c r="W62" s="34"/>
      <c r="X62" s="34"/>
      <c r="Y62" s="34"/>
      <c r="Z62" s="34"/>
      <c r="AA62" s="34"/>
      <c r="AB62" s="34"/>
      <c r="AC62" s="34"/>
      <c r="AD62" s="34"/>
      <c r="AE62" s="34"/>
      <c r="AF62" s="34"/>
      <c r="AG62" s="34"/>
      <c r="AH62" s="34"/>
      <c r="AI62" s="39"/>
      <c r="AJ62" s="34"/>
      <c r="AK62" s="34"/>
      <c r="AL62" s="33"/>
      <c r="AM62" s="33"/>
      <c r="AN62" s="33"/>
      <c r="AO62" s="33"/>
      <c r="AP62" s="33"/>
      <c r="AQ62" s="33"/>
      <c r="AR62" s="33"/>
      <c r="AS62" s="33"/>
      <c r="AT62" s="33"/>
      <c r="AU62" s="33"/>
      <c r="AV62" s="34"/>
      <c r="AW62" s="34"/>
      <c r="AX62" s="34"/>
    </row>
    <row r="63" spans="1:50" ht="12.75">
      <c r="A63" s="34"/>
      <c r="B63" s="34"/>
      <c r="C63" s="34"/>
      <c r="D63" s="78"/>
      <c r="E63" s="152"/>
      <c r="F63" s="34"/>
      <c r="G63" s="34"/>
      <c r="H63" s="34"/>
      <c r="I63" s="34"/>
      <c r="J63" s="34"/>
      <c r="K63" s="34"/>
      <c r="L63" s="34"/>
      <c r="M63" s="34"/>
      <c r="N63" s="34"/>
      <c r="O63" s="34"/>
      <c r="P63" s="34"/>
      <c r="Q63" s="34"/>
      <c r="R63" s="34"/>
      <c r="S63" s="34"/>
      <c r="T63" s="34"/>
      <c r="U63" s="34"/>
      <c r="V63" s="39"/>
      <c r="W63" s="34"/>
      <c r="X63" s="34"/>
      <c r="Y63" s="34"/>
      <c r="Z63" s="34"/>
      <c r="AA63" s="34"/>
      <c r="AB63" s="34"/>
      <c r="AC63" s="34"/>
      <c r="AD63" s="34"/>
      <c r="AE63" s="77"/>
      <c r="AF63" s="77"/>
      <c r="AG63" s="77"/>
      <c r="AH63" s="77"/>
      <c r="AI63" s="79"/>
      <c r="AJ63" s="77"/>
      <c r="AK63" s="77"/>
      <c r="AL63" s="33"/>
      <c r="AM63" s="33"/>
      <c r="AN63" s="33"/>
      <c r="AO63" s="33"/>
      <c r="AP63" s="33"/>
      <c r="AQ63" s="33"/>
      <c r="AR63" s="33"/>
      <c r="AS63" s="33"/>
      <c r="AT63" s="33"/>
      <c r="AU63" s="33"/>
      <c r="AV63" s="34"/>
      <c r="AW63" s="34"/>
      <c r="AX63" s="34"/>
    </row>
    <row r="64" spans="1:50" ht="12.75">
      <c r="A64" s="34"/>
      <c r="B64" s="200" t="s">
        <v>43</v>
      </c>
      <c r="C64" s="34"/>
      <c r="D64" s="78"/>
      <c r="E64" s="152"/>
      <c r="F64" s="34"/>
      <c r="G64" s="34"/>
      <c r="H64" s="34"/>
      <c r="I64" s="34"/>
      <c r="J64" s="34"/>
      <c r="K64" s="34"/>
      <c r="L64" s="34"/>
      <c r="M64" s="34"/>
      <c r="N64" s="34"/>
      <c r="O64" s="34"/>
      <c r="P64" s="34"/>
      <c r="Q64" s="34"/>
      <c r="R64" s="34"/>
      <c r="S64" s="34"/>
      <c r="T64" s="34"/>
      <c r="U64" s="34"/>
      <c r="V64" s="39"/>
      <c r="W64" s="34"/>
      <c r="X64" s="34"/>
      <c r="Y64" s="34"/>
      <c r="Z64" s="34"/>
      <c r="AA64" s="34"/>
      <c r="AB64" s="34"/>
      <c r="AC64" s="34"/>
      <c r="AD64" s="34"/>
      <c r="AE64" s="34"/>
      <c r="AF64" s="34"/>
      <c r="AG64" s="34"/>
      <c r="AH64" s="80"/>
      <c r="AI64" s="81"/>
      <c r="AJ64" s="80"/>
      <c r="AK64" s="80"/>
      <c r="AL64" s="33"/>
      <c r="AM64" s="33"/>
      <c r="AN64" s="33"/>
      <c r="AO64" s="33"/>
      <c r="AP64" s="33"/>
      <c r="AQ64" s="33"/>
      <c r="AR64" s="33"/>
      <c r="AS64" s="33"/>
      <c r="AT64" s="33"/>
      <c r="AU64" s="33"/>
      <c r="AV64" s="34"/>
      <c r="AW64" s="34"/>
      <c r="AX64" s="34"/>
    </row>
    <row r="65" spans="1:50" ht="12.75">
      <c r="A65" s="205"/>
      <c r="B65" s="201" t="s">
        <v>10</v>
      </c>
      <c r="C65" s="34"/>
      <c r="D65" s="78"/>
      <c r="E65" s="152"/>
      <c r="F65" s="34"/>
      <c r="G65" s="34"/>
      <c r="H65" s="34"/>
      <c r="I65" s="34"/>
      <c r="J65" s="34"/>
      <c r="K65" s="34"/>
      <c r="L65" s="34"/>
      <c r="M65" s="34"/>
      <c r="N65" s="34"/>
      <c r="O65" s="34"/>
      <c r="P65" s="34"/>
      <c r="Q65" s="34"/>
      <c r="R65" s="34"/>
      <c r="S65" s="34"/>
      <c r="T65" s="34"/>
      <c r="U65" s="34"/>
      <c r="V65" s="39"/>
      <c r="W65" s="34"/>
      <c r="X65" s="34"/>
      <c r="Y65" s="34"/>
      <c r="Z65" s="34"/>
      <c r="AA65" s="34"/>
      <c r="AB65" s="34"/>
      <c r="AC65" s="34"/>
      <c r="AD65" s="34"/>
      <c r="AE65" s="34"/>
      <c r="AF65" s="34"/>
      <c r="AG65" s="34"/>
      <c r="AH65" s="34"/>
      <c r="AI65" s="39"/>
      <c r="AJ65" s="34"/>
      <c r="AK65" s="34"/>
      <c r="AL65" s="33"/>
      <c r="AM65" s="33"/>
      <c r="AN65" s="33"/>
      <c r="AO65" s="33"/>
      <c r="AP65" s="33"/>
      <c r="AQ65" s="33"/>
      <c r="AR65" s="33"/>
      <c r="AS65" s="33"/>
      <c r="AT65" s="33"/>
      <c r="AU65" s="33"/>
      <c r="AV65" s="34"/>
      <c r="AW65" s="34"/>
      <c r="AX65" s="34"/>
    </row>
    <row r="66" spans="1:50" ht="12.75">
      <c r="A66" s="205"/>
      <c r="B66" s="34"/>
      <c r="C66" s="34"/>
      <c r="D66" s="78"/>
      <c r="E66" s="152"/>
      <c r="F66" s="34"/>
      <c r="G66" s="34"/>
      <c r="H66" s="34"/>
      <c r="I66" s="34"/>
      <c r="J66" s="34"/>
      <c r="K66" s="34"/>
      <c r="L66" s="34"/>
      <c r="M66" s="34"/>
      <c r="N66" s="34"/>
      <c r="O66" s="34"/>
      <c r="P66" s="34"/>
      <c r="Q66" s="34"/>
      <c r="R66" s="34"/>
      <c r="S66" s="34"/>
      <c r="T66" s="34"/>
      <c r="U66" s="34"/>
      <c r="V66" s="39"/>
      <c r="W66" s="34"/>
      <c r="X66" s="34"/>
      <c r="Y66" s="34"/>
      <c r="Z66" s="34"/>
      <c r="AA66" s="34"/>
      <c r="AB66" s="34"/>
      <c r="AC66" s="34"/>
      <c r="AD66" s="34"/>
      <c r="AE66" s="77"/>
      <c r="AF66" s="77"/>
      <c r="AG66" s="77"/>
      <c r="AH66" s="77"/>
      <c r="AI66" s="79"/>
      <c r="AJ66" s="77"/>
      <c r="AK66" s="77"/>
      <c r="AL66" s="33"/>
      <c r="AM66" s="33"/>
      <c r="AN66" s="33"/>
      <c r="AO66" s="33"/>
      <c r="AP66" s="33"/>
      <c r="AQ66" s="33"/>
      <c r="AR66" s="33"/>
      <c r="AS66" s="33"/>
      <c r="AT66" s="33"/>
      <c r="AU66" s="33"/>
      <c r="AV66" s="34"/>
      <c r="AW66" s="34"/>
      <c r="AX66" s="34"/>
    </row>
    <row r="67" spans="1:50" ht="12.75">
      <c r="A67" s="205"/>
      <c r="B67" s="34"/>
      <c r="C67" s="34"/>
      <c r="D67" s="78"/>
      <c r="E67" s="152"/>
      <c r="F67" s="34"/>
      <c r="G67" s="34"/>
      <c r="H67" s="34"/>
      <c r="I67" s="34"/>
      <c r="J67" s="34"/>
      <c r="K67" s="34"/>
      <c r="L67" s="34"/>
      <c r="M67" s="34"/>
      <c r="N67" s="34"/>
      <c r="O67" s="34"/>
      <c r="P67" s="34"/>
      <c r="Q67" s="34"/>
      <c r="R67" s="34"/>
      <c r="S67" s="34"/>
      <c r="T67" s="34"/>
      <c r="U67" s="34"/>
      <c r="V67" s="39"/>
      <c r="W67" s="34"/>
      <c r="X67" s="34"/>
      <c r="Y67" s="34"/>
      <c r="Z67" s="34"/>
      <c r="AA67" s="34"/>
      <c r="AB67" s="34"/>
      <c r="AC67" s="34"/>
      <c r="AD67" s="34"/>
      <c r="AE67" s="34"/>
      <c r="AF67" s="34"/>
      <c r="AG67" s="34"/>
      <c r="AH67" s="80"/>
      <c r="AI67" s="81"/>
      <c r="AJ67" s="80"/>
      <c r="AK67" s="80"/>
      <c r="AL67" s="33"/>
      <c r="AM67" s="33"/>
      <c r="AN67" s="33"/>
      <c r="AO67" s="33"/>
      <c r="AP67" s="33"/>
      <c r="AQ67" s="33"/>
      <c r="AR67" s="33"/>
      <c r="AS67" s="33"/>
      <c r="AT67" s="33"/>
      <c r="AU67" s="33"/>
      <c r="AV67" s="34"/>
      <c r="AW67" s="34"/>
      <c r="AX67" s="34"/>
    </row>
    <row r="68" spans="1:50" ht="12.75">
      <c r="A68" s="33"/>
      <c r="B68" s="33"/>
      <c r="C68" s="33"/>
      <c r="D68" s="33"/>
      <c r="E68" s="162"/>
      <c r="F68" s="33"/>
      <c r="G68" s="33"/>
      <c r="H68" s="33"/>
      <c r="I68" s="33"/>
      <c r="J68" s="33"/>
      <c r="K68" s="20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4"/>
      <c r="AW68" s="34"/>
      <c r="AX68" s="34"/>
    </row>
    <row r="69" spans="1:50" ht="12.75">
      <c r="A69" s="33"/>
      <c r="B69" s="33"/>
      <c r="C69" s="33"/>
      <c r="D69" s="33"/>
      <c r="E69" s="162"/>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4"/>
      <c r="AW69" s="34"/>
      <c r="AX69" s="34"/>
    </row>
    <row r="70" spans="1:50" ht="12.75">
      <c r="A70" s="33"/>
      <c r="B70" s="33"/>
      <c r="C70" s="33"/>
      <c r="D70" s="33"/>
      <c r="E70" s="162"/>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4"/>
      <c r="AW70" s="34"/>
      <c r="AX70" s="34"/>
    </row>
    <row r="71" spans="1:50" ht="12.75">
      <c r="A71" s="33"/>
      <c r="B71" s="33"/>
      <c r="C71" s="33"/>
      <c r="D71" s="33"/>
      <c r="E71" s="162"/>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4"/>
      <c r="AW71" s="34"/>
      <c r="AX71" s="34"/>
    </row>
    <row r="72" spans="1:50" ht="12.75">
      <c r="A72" s="33"/>
      <c r="B72" s="33"/>
      <c r="C72" s="33"/>
      <c r="D72" s="33"/>
      <c r="E72" s="162"/>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4"/>
      <c r="AW72" s="34"/>
      <c r="AX72" s="34"/>
    </row>
    <row r="73" spans="1:50" ht="12.75">
      <c r="A73" s="33"/>
      <c r="B73" s="33"/>
      <c r="C73" s="33"/>
      <c r="D73" s="33"/>
      <c r="E73" s="162"/>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4"/>
      <c r="AW73" s="34"/>
      <c r="AX73" s="34"/>
    </row>
    <row r="74" spans="1:50" ht="12.75">
      <c r="A74" s="33"/>
      <c r="B74" s="33"/>
      <c r="C74" s="33"/>
      <c r="D74" s="33"/>
      <c r="E74" s="162"/>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4"/>
      <c r="AW74" s="34"/>
      <c r="AX74" s="34"/>
    </row>
    <row r="75" spans="1:50" ht="12.75">
      <c r="A75" s="33"/>
      <c r="B75" s="33"/>
      <c r="C75" s="33"/>
      <c r="D75" s="33"/>
      <c r="E75" s="162"/>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4"/>
      <c r="AW75" s="34"/>
      <c r="AX75" s="34"/>
    </row>
    <row r="76" spans="1:50" ht="12.75">
      <c r="A76" s="33"/>
      <c r="B76" s="33"/>
      <c r="C76" s="33"/>
      <c r="D76" s="33"/>
      <c r="E76" s="162"/>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4"/>
      <c r="AW76" s="34"/>
      <c r="AX76" s="34"/>
    </row>
    <row r="77" spans="1:50" ht="12.75">
      <c r="A77" s="33"/>
      <c r="B77" s="33"/>
      <c r="C77" s="33"/>
      <c r="D77" s="33"/>
      <c r="E77" s="162"/>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4"/>
      <c r="AW77" s="34"/>
      <c r="AX77" s="34"/>
    </row>
    <row r="78" spans="1:50" ht="12.75">
      <c r="A78" s="33"/>
      <c r="B78" s="33"/>
      <c r="C78" s="33"/>
      <c r="D78" s="33"/>
      <c r="E78" s="162"/>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4"/>
      <c r="AW78" s="34"/>
      <c r="AX78" s="34"/>
    </row>
    <row r="79" spans="1:50" ht="12.75">
      <c r="A79" s="33"/>
      <c r="B79" s="33"/>
      <c r="C79" s="33"/>
      <c r="D79" s="33"/>
      <c r="E79" s="162"/>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4"/>
      <c r="AW79" s="34"/>
      <c r="AX79" s="34"/>
    </row>
    <row r="80" spans="1:50" ht="12.75">
      <c r="A80" s="33"/>
      <c r="B80" s="33"/>
      <c r="C80" s="33"/>
      <c r="D80" s="33"/>
      <c r="E80" s="162"/>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4"/>
      <c r="AW80" s="34"/>
      <c r="AX80" s="34"/>
    </row>
    <row r="81" spans="1:50" ht="12.75">
      <c r="A81" s="33"/>
      <c r="B81" s="33"/>
      <c r="C81" s="33"/>
      <c r="D81" s="33"/>
      <c r="E81" s="162"/>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4"/>
      <c r="AW81" s="34"/>
      <c r="AX81" s="34"/>
    </row>
    <row r="82" spans="1:50" ht="12.75">
      <c r="A82" s="33"/>
      <c r="B82" s="33"/>
      <c r="C82" s="33"/>
      <c r="D82" s="33"/>
      <c r="E82" s="162"/>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4"/>
      <c r="AW82" s="34"/>
      <c r="AX82" s="34"/>
    </row>
    <row r="83" spans="1:50" ht="12.75">
      <c r="A83" s="33"/>
      <c r="B83" s="33"/>
      <c r="C83" s="33"/>
      <c r="D83" s="33"/>
      <c r="E83" s="162"/>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4"/>
      <c r="AW83" s="34"/>
      <c r="AX83" s="34"/>
    </row>
    <row r="84" spans="1:50" ht="12.75">
      <c r="A84" s="33"/>
      <c r="B84" s="33"/>
      <c r="C84" s="33"/>
      <c r="D84" s="33"/>
      <c r="E84" s="162"/>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4"/>
      <c r="AW84" s="34"/>
      <c r="AX84" s="34"/>
    </row>
    <row r="85" spans="1:50" ht="12.75">
      <c r="A85" s="33"/>
      <c r="B85" s="33"/>
      <c r="C85" s="33"/>
      <c r="D85" s="33"/>
      <c r="E85" s="162"/>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4"/>
      <c r="AW85" s="34"/>
      <c r="AX85" s="34"/>
    </row>
    <row r="86" spans="1:50" ht="12.75">
      <c r="A86" s="33"/>
      <c r="B86" s="33"/>
      <c r="C86" s="33"/>
      <c r="D86" s="33"/>
      <c r="E86" s="162"/>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4"/>
      <c r="AW86" s="34"/>
      <c r="AX86" s="34"/>
    </row>
    <row r="87" spans="1:50" ht="12.75">
      <c r="A87" s="33"/>
      <c r="B87" s="33"/>
      <c r="C87" s="33"/>
      <c r="D87" s="33"/>
      <c r="E87" s="162"/>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4"/>
      <c r="AW87" s="34"/>
      <c r="AX87" s="34"/>
    </row>
    <row r="88" spans="1:50" ht="12.75">
      <c r="A88" s="33"/>
      <c r="B88" s="33"/>
      <c r="C88" s="33"/>
      <c r="D88" s="33"/>
      <c r="E88" s="162"/>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4"/>
      <c r="AW88" s="34"/>
      <c r="AX88" s="34"/>
    </row>
    <row r="89" spans="1:50" ht="12.75">
      <c r="A89" s="33"/>
      <c r="B89" s="33"/>
      <c r="C89" s="33"/>
      <c r="D89" s="33"/>
      <c r="E89" s="162"/>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4"/>
      <c r="AW89" s="34"/>
      <c r="AX89" s="34"/>
    </row>
    <row r="90" spans="1:50" ht="12.75">
      <c r="A90" s="33"/>
      <c r="B90" s="33"/>
      <c r="C90" s="33"/>
      <c r="D90" s="33"/>
      <c r="E90" s="162"/>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4"/>
      <c r="AW90" s="34"/>
      <c r="AX90" s="34"/>
    </row>
    <row r="91" spans="1:50" ht="12.75">
      <c r="A91" s="33"/>
      <c r="B91" s="33"/>
      <c r="C91" s="33"/>
      <c r="D91" s="33"/>
      <c r="E91" s="162"/>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4"/>
      <c r="AW91" s="34"/>
      <c r="AX91" s="34"/>
    </row>
    <row r="92" spans="1:50" ht="12.75">
      <c r="A92" s="33"/>
      <c r="B92" s="33"/>
      <c r="C92" s="33"/>
      <c r="D92" s="33"/>
      <c r="E92" s="162"/>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4"/>
      <c r="AW92" s="34"/>
      <c r="AX92" s="34"/>
    </row>
    <row r="93" spans="1:50" ht="12.75">
      <c r="A93" s="33"/>
      <c r="B93" s="33"/>
      <c r="C93" s="33"/>
      <c r="D93" s="33"/>
      <c r="E93" s="162"/>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4"/>
      <c r="AW93" s="34"/>
      <c r="AX93" s="34"/>
    </row>
    <row r="94" spans="1:50" ht="12.75">
      <c r="A94" s="33"/>
      <c r="B94" s="33"/>
      <c r="C94" s="33"/>
      <c r="D94" s="33"/>
      <c r="E94" s="162"/>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4"/>
      <c r="AW94" s="34"/>
      <c r="AX94" s="34"/>
    </row>
    <row r="95" spans="1:50" ht="12.75">
      <c r="A95" s="33"/>
      <c r="B95" s="33"/>
      <c r="C95" s="33"/>
      <c r="D95" s="33"/>
      <c r="E95" s="162"/>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4"/>
      <c r="AW95" s="34"/>
      <c r="AX95" s="34"/>
    </row>
    <row r="96" spans="1:50" ht="12.75">
      <c r="A96" s="33"/>
      <c r="B96" s="33"/>
      <c r="C96" s="33"/>
      <c r="D96" s="33"/>
      <c r="E96" s="162"/>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4"/>
      <c r="AW96" s="34"/>
      <c r="AX96" s="34"/>
    </row>
    <row r="97" spans="1:50" ht="12.75">
      <c r="A97" s="33"/>
      <c r="B97" s="33"/>
      <c r="C97" s="33"/>
      <c r="D97" s="33"/>
      <c r="E97" s="162"/>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4"/>
      <c r="AW97" s="34"/>
      <c r="AX97" s="34"/>
    </row>
    <row r="98" spans="1:50" ht="12.75">
      <c r="A98" s="33"/>
      <c r="B98" s="33"/>
      <c r="C98" s="33"/>
      <c r="D98" s="33"/>
      <c r="E98" s="162"/>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4"/>
      <c r="AW98" s="34"/>
      <c r="AX98" s="34"/>
    </row>
    <row r="99" spans="1:50" ht="12.75">
      <c r="A99" s="33"/>
      <c r="B99" s="33"/>
      <c r="C99" s="33"/>
      <c r="D99" s="33"/>
      <c r="E99" s="162"/>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4"/>
      <c r="AW99" s="34"/>
      <c r="AX99" s="34"/>
    </row>
    <row r="100" spans="1:50" ht="12.75">
      <c r="A100" s="33"/>
      <c r="B100" s="33"/>
      <c r="C100" s="33"/>
      <c r="D100" s="33"/>
      <c r="E100" s="162"/>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4"/>
      <c r="AW100" s="34"/>
      <c r="AX100" s="34"/>
    </row>
  </sheetData>
  <mergeCells count="13">
    <mergeCell ref="D6:E6"/>
    <mergeCell ref="T6:AE6"/>
    <mergeCell ref="T7:U7"/>
    <mergeCell ref="X7:Y7"/>
    <mergeCell ref="AI7:AJ7"/>
    <mergeCell ref="AG6:AJ6"/>
    <mergeCell ref="AG7:AH7"/>
    <mergeCell ref="V7:W7"/>
    <mergeCell ref="K7:L7"/>
    <mergeCell ref="I7:J7"/>
    <mergeCell ref="G6:R6"/>
    <mergeCell ref="G7:H7"/>
    <mergeCell ref="B65:AK67"/>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57421875" style="0" customWidth="1"/>
    <col min="2" max="2" width="30.140625" style="0" customWidth="1"/>
    <col min="3" max="3" width="0.71875" style="0" customWidth="1"/>
    <col min="4" max="4" width="9.421875" style="0" hidden="1" customWidth="1"/>
    <col min="5" max="5" width="10.140625" style="0" hidden="1" customWidth="1"/>
    <col min="6" max="6" width="0.71875" style="0" hidden="1" customWidth="1"/>
    <col min="7" max="8" width="7.28125" style="0" customWidth="1"/>
    <col min="9" max="10" width="8.28125" style="0" customWidth="1"/>
    <col min="11" max="12" width="10.140625" style="0" customWidth="1"/>
    <col min="13" max="18" width="7.28125" style="0" customWidth="1"/>
    <col min="19" max="19" width="1.7109375" style="0" customWidth="1"/>
    <col min="20" max="21" width="7.28125" style="0" customWidth="1"/>
    <col min="22" max="23" width="8.28125" style="0" customWidth="1"/>
    <col min="24" max="25" width="10.140625" style="0" customWidth="1"/>
    <col min="26"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 min="43" max="50" width="9.140625" style="0" customWidth="1"/>
  </cols>
  <sheetData>
    <row r="1" spans="1:50" ht="30" customHeight="1">
      <c r="A1" s="29"/>
      <c r="B1" s="198" t="s">
        <v>44</v>
      </c>
      <c r="C1" s="30"/>
      <c r="D1" s="31"/>
      <c r="E1" s="149"/>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204" t="s">
        <v>12</v>
      </c>
      <c r="AL1" s="32"/>
      <c r="AM1" s="32"/>
      <c r="AN1" s="32"/>
      <c r="AO1" s="32"/>
      <c r="AP1" s="32"/>
      <c r="AQ1" s="33"/>
      <c r="AR1" s="33"/>
      <c r="AS1" s="33"/>
      <c r="AT1" s="33"/>
      <c r="AU1" s="33"/>
      <c r="AV1" s="34"/>
      <c r="AW1" s="34"/>
      <c r="AX1" s="34"/>
    </row>
    <row r="2" spans="1:50" ht="19.5" customHeight="1">
      <c r="A2" s="29"/>
      <c r="B2" s="83" t="s">
        <v>1</v>
      </c>
      <c r="C2" s="30"/>
      <c r="D2" s="31"/>
      <c r="E2" s="149"/>
      <c r="F2" s="30"/>
      <c r="G2" s="35"/>
      <c r="H2" s="35"/>
      <c r="I2" s="35"/>
      <c r="J2" s="29"/>
      <c r="K2" s="29"/>
      <c r="L2" s="29"/>
      <c r="M2" s="29"/>
      <c r="N2" s="29"/>
      <c r="O2" s="29"/>
      <c r="P2" s="29"/>
      <c r="Q2" s="30"/>
      <c r="R2" s="30"/>
      <c r="S2" s="30"/>
      <c r="T2" s="30"/>
      <c r="U2" s="30"/>
      <c r="V2" s="30"/>
      <c r="W2" s="30"/>
      <c r="X2" s="30"/>
      <c r="Y2" s="30"/>
      <c r="Z2" s="30"/>
      <c r="AA2" s="30"/>
      <c r="AB2" s="30"/>
      <c r="AC2" s="30"/>
      <c r="AD2" s="30"/>
      <c r="AE2" s="30"/>
      <c r="AF2" s="30"/>
      <c r="AG2" s="30"/>
      <c r="AH2" s="30"/>
      <c r="AI2" s="30"/>
      <c r="AJ2" s="30"/>
      <c r="AK2" s="30"/>
      <c r="AL2" s="32"/>
      <c r="AM2" s="36"/>
      <c r="AN2" s="36"/>
      <c r="AO2" s="36"/>
      <c r="AP2" s="36"/>
      <c r="AQ2" s="37"/>
      <c r="AR2" s="37"/>
      <c r="AS2" s="37"/>
      <c r="AT2" s="37"/>
      <c r="AU2" s="37"/>
      <c r="AV2" s="34"/>
      <c r="AW2" s="34"/>
      <c r="AX2" s="34"/>
    </row>
    <row r="3" spans="1:50" ht="19.5" customHeight="1">
      <c r="A3" s="34"/>
      <c r="B3" s="38" t="s">
        <v>13</v>
      </c>
      <c r="C3" s="30"/>
      <c r="D3" s="38"/>
      <c r="E3" s="150"/>
      <c r="F3" s="30"/>
      <c r="G3" s="34"/>
      <c r="H3" s="35"/>
      <c r="I3" s="29"/>
      <c r="J3" s="29"/>
      <c r="K3" s="29"/>
      <c r="L3" s="29"/>
      <c r="M3" s="29"/>
      <c r="N3" s="29"/>
      <c r="O3" s="29"/>
      <c r="P3" s="29"/>
      <c r="Q3" s="30"/>
      <c r="R3" s="30"/>
      <c r="S3" s="30"/>
      <c r="T3" s="30"/>
      <c r="U3" s="30"/>
      <c r="V3" s="30"/>
      <c r="W3" s="30"/>
      <c r="X3" s="30"/>
      <c r="Y3" s="30"/>
      <c r="Z3" s="30"/>
      <c r="AA3" s="30"/>
      <c r="AB3" s="30"/>
      <c r="AC3" s="30"/>
      <c r="AD3" s="30"/>
      <c r="AE3" s="30"/>
      <c r="AF3" s="30"/>
      <c r="AG3" s="30"/>
      <c r="AH3" s="30"/>
      <c r="AI3" s="30"/>
      <c r="AJ3" s="30"/>
      <c r="AK3" s="30"/>
      <c r="AL3" s="32"/>
      <c r="AM3" s="36"/>
      <c r="AN3" s="36"/>
      <c r="AO3" s="36"/>
      <c r="AP3" s="36"/>
      <c r="AQ3" s="37"/>
      <c r="AR3" s="37"/>
      <c r="AS3" s="37"/>
      <c r="AT3" s="37"/>
      <c r="AU3" s="37"/>
      <c r="AV3" s="34"/>
      <c r="AW3" s="34"/>
      <c r="AX3" s="34"/>
    </row>
    <row r="4" spans="1:50" ht="20.25" customHeight="1">
      <c r="A4" s="34"/>
      <c r="B4" s="34"/>
      <c r="C4" s="34"/>
      <c r="D4" s="34"/>
      <c r="E4" s="151"/>
      <c r="F4" s="34"/>
      <c r="G4" s="34"/>
      <c r="H4" s="34"/>
      <c r="I4" s="34"/>
      <c r="J4" s="34"/>
      <c r="K4" s="34"/>
      <c r="L4" s="34"/>
      <c r="M4" s="34"/>
      <c r="N4" s="34"/>
      <c r="O4" s="34"/>
      <c r="P4" s="34"/>
      <c r="Q4" s="34"/>
      <c r="R4" s="34"/>
      <c r="S4" s="34"/>
      <c r="T4" s="34"/>
      <c r="U4" s="34"/>
      <c r="V4" s="39"/>
      <c r="W4" s="34"/>
      <c r="X4" s="34"/>
      <c r="Y4" s="34"/>
      <c r="Z4" s="34"/>
      <c r="AA4" s="34"/>
      <c r="AB4" s="34"/>
      <c r="AC4" s="34"/>
      <c r="AD4" s="34"/>
      <c r="AE4" s="34"/>
      <c r="AF4" s="34"/>
      <c r="AG4" s="34"/>
      <c r="AH4" s="34"/>
      <c r="AI4" s="39"/>
      <c r="AJ4" s="34"/>
      <c r="AK4" s="34"/>
      <c r="AL4" s="32"/>
      <c r="AM4" s="36"/>
      <c r="AN4" s="36"/>
      <c r="AO4" s="36"/>
      <c r="AP4" s="36"/>
      <c r="AQ4" s="37"/>
      <c r="AR4" s="37"/>
      <c r="AS4" s="37"/>
      <c r="AT4" s="37"/>
      <c r="AU4" s="37"/>
      <c r="AV4" s="34"/>
      <c r="AW4" s="34"/>
      <c r="AX4" s="34"/>
    </row>
    <row r="5" spans="1:50" ht="12.75" customHeight="1">
      <c r="A5" s="39"/>
      <c r="B5" s="34"/>
      <c r="C5" s="34"/>
      <c r="D5" s="34"/>
      <c r="E5" s="152"/>
      <c r="F5" s="34"/>
      <c r="G5" s="34"/>
      <c r="H5" s="34"/>
      <c r="I5" s="34"/>
      <c r="J5" s="34"/>
      <c r="K5" s="34"/>
      <c r="L5" s="34"/>
      <c r="M5" s="34"/>
      <c r="N5" s="34"/>
      <c r="O5" s="34"/>
      <c r="P5" s="34"/>
      <c r="Q5" s="34"/>
      <c r="R5" s="34"/>
      <c r="S5" s="34"/>
      <c r="T5" s="34"/>
      <c r="U5" s="34"/>
      <c r="V5" s="39"/>
      <c r="W5" s="34"/>
      <c r="X5" s="34"/>
      <c r="Y5" s="34"/>
      <c r="Z5" s="34"/>
      <c r="AA5" s="34"/>
      <c r="AB5" s="34"/>
      <c r="AC5" s="34"/>
      <c r="AD5" s="34"/>
      <c r="AE5" s="34"/>
      <c r="AF5" s="34"/>
      <c r="AG5" s="34"/>
      <c r="AH5" s="34"/>
      <c r="AI5" s="39"/>
      <c r="AJ5" s="34"/>
      <c r="AK5" s="34"/>
      <c r="AL5" s="33"/>
      <c r="AM5" s="40"/>
      <c r="AN5" s="40"/>
      <c r="AO5" s="40"/>
      <c r="AP5" s="40"/>
      <c r="AQ5" s="40"/>
      <c r="AR5" s="40"/>
      <c r="AS5" s="40"/>
      <c r="AT5" s="40"/>
      <c r="AU5" s="40"/>
      <c r="AV5" s="34"/>
      <c r="AW5" s="34"/>
      <c r="AX5" s="34"/>
    </row>
    <row r="6" spans="1:50" ht="24.75" customHeight="1">
      <c r="A6" s="41"/>
      <c r="B6" s="47"/>
      <c r="C6" s="42"/>
      <c r="D6" s="153" t="s">
        <v>14</v>
      </c>
      <c r="E6" s="43"/>
      <c r="F6" s="44"/>
      <c r="G6" s="45" t="s">
        <v>45</v>
      </c>
      <c r="H6" s="45"/>
      <c r="I6" s="45"/>
      <c r="J6" s="45"/>
      <c r="K6" s="45"/>
      <c r="L6" s="45"/>
      <c r="M6" s="45"/>
      <c r="N6" s="45"/>
      <c r="O6" s="45"/>
      <c r="P6" s="45"/>
      <c r="Q6" s="45"/>
      <c r="R6" s="45"/>
      <c r="S6" s="46"/>
      <c r="T6" s="45" t="s">
        <v>46</v>
      </c>
      <c r="U6" s="45"/>
      <c r="V6" s="45"/>
      <c r="W6" s="45"/>
      <c r="X6" s="45"/>
      <c r="Y6" s="45"/>
      <c r="Z6" s="45"/>
      <c r="AA6" s="45"/>
      <c r="AB6" s="45"/>
      <c r="AC6" s="45"/>
      <c r="AD6" s="45"/>
      <c r="AE6" s="45"/>
      <c r="AF6" s="46"/>
      <c r="AG6" s="45" t="s">
        <v>17</v>
      </c>
      <c r="AH6" s="45"/>
      <c r="AI6" s="45"/>
      <c r="AJ6" s="45"/>
      <c r="AK6" s="46"/>
      <c r="AL6" s="32"/>
      <c r="AM6" s="32"/>
      <c r="AN6" s="32"/>
      <c r="AO6" s="32"/>
      <c r="AP6" s="32"/>
      <c r="AQ6" s="33"/>
      <c r="AR6" s="33"/>
      <c r="AS6" s="33"/>
      <c r="AT6" s="33"/>
      <c r="AU6" s="33"/>
      <c r="AV6" s="47"/>
      <c r="AW6" s="47"/>
      <c r="AX6" s="47"/>
    </row>
    <row r="7" spans="1:50" ht="15" customHeight="1">
      <c r="A7" s="48"/>
      <c r="B7" s="58"/>
      <c r="C7" s="49"/>
      <c r="D7" s="50"/>
      <c r="E7" s="154"/>
      <c r="F7" s="51"/>
      <c r="G7" s="50" t="s">
        <v>18</v>
      </c>
      <c r="H7" s="52"/>
      <c r="I7" s="50" t="s">
        <v>19</v>
      </c>
      <c r="J7" s="52"/>
      <c r="K7" s="50" t="s">
        <v>20</v>
      </c>
      <c r="L7" s="52"/>
      <c r="M7" s="53" t="s">
        <v>47</v>
      </c>
      <c r="N7" s="54"/>
      <c r="O7" s="54"/>
      <c r="P7" s="54"/>
      <c r="Q7" s="54"/>
      <c r="R7" s="55"/>
      <c r="S7" s="56"/>
      <c r="T7" s="50" t="s">
        <v>18</v>
      </c>
      <c r="U7" s="52"/>
      <c r="V7" s="50" t="s">
        <v>19</v>
      </c>
      <c r="W7" s="52"/>
      <c r="X7" s="50" t="s">
        <v>20</v>
      </c>
      <c r="Y7" s="52"/>
      <c r="Z7" s="53" t="s">
        <v>48</v>
      </c>
      <c r="AA7" s="54"/>
      <c r="AB7" s="54"/>
      <c r="AC7" s="54"/>
      <c r="AD7" s="54"/>
      <c r="AE7" s="55"/>
      <c r="AF7" s="56"/>
      <c r="AG7" s="50" t="s">
        <v>23</v>
      </c>
      <c r="AH7" s="52"/>
      <c r="AI7" s="50" t="s">
        <v>24</v>
      </c>
      <c r="AJ7" s="52"/>
      <c r="AK7" s="56"/>
      <c r="AL7" s="197"/>
      <c r="AM7" s="32"/>
      <c r="AN7" s="57"/>
      <c r="AO7" s="57"/>
      <c r="AP7" s="57"/>
      <c r="AQ7" s="57"/>
      <c r="AR7" s="57"/>
      <c r="AS7" s="57"/>
      <c r="AT7" s="57"/>
      <c r="AU7" s="57"/>
      <c r="AV7" s="58"/>
      <c r="AW7" s="58"/>
      <c r="AX7" s="58"/>
    </row>
    <row r="8" spans="1:50" ht="24.75" customHeight="1">
      <c r="A8" s="34"/>
      <c r="B8" s="69"/>
      <c r="C8" s="59"/>
      <c r="D8" s="60" t="s">
        <v>25</v>
      </c>
      <c r="E8" s="60" t="s">
        <v>26</v>
      </c>
      <c r="F8" s="61"/>
      <c r="G8" s="60">
        <v>2023</v>
      </c>
      <c r="H8" s="62">
        <v>2019</v>
      </c>
      <c r="I8" s="60">
        <v>2023</v>
      </c>
      <c r="J8" s="62">
        <v>2019</v>
      </c>
      <c r="K8" s="60">
        <v>2023</v>
      </c>
      <c r="L8" s="62">
        <v>2019</v>
      </c>
      <c r="M8" s="60" t="s">
        <v>27</v>
      </c>
      <c r="N8" s="63" t="s">
        <v>19</v>
      </c>
      <c r="O8" s="63" t="s">
        <v>20</v>
      </c>
      <c r="P8" s="64" t="s">
        <v>28</v>
      </c>
      <c r="Q8" s="64" t="s">
        <v>29</v>
      </c>
      <c r="R8" s="65" t="s">
        <v>30</v>
      </c>
      <c r="S8" s="66"/>
      <c r="T8" s="60">
        <v>2023</v>
      </c>
      <c r="U8" s="62">
        <v>2019</v>
      </c>
      <c r="V8" s="60">
        <v>2023</v>
      </c>
      <c r="W8" s="62">
        <v>2019</v>
      </c>
      <c r="X8" s="60">
        <v>2023</v>
      </c>
      <c r="Y8" s="62">
        <v>2019</v>
      </c>
      <c r="Z8" s="60" t="s">
        <v>27</v>
      </c>
      <c r="AA8" s="63" t="s">
        <v>19</v>
      </c>
      <c r="AB8" s="63" t="s">
        <v>20</v>
      </c>
      <c r="AC8" s="64" t="s">
        <v>28</v>
      </c>
      <c r="AD8" s="64" t="s">
        <v>29</v>
      </c>
      <c r="AE8" s="65" t="s">
        <v>30</v>
      </c>
      <c r="AF8" s="66"/>
      <c r="AG8" s="60" t="s">
        <v>31</v>
      </c>
      <c r="AH8" s="62" t="s">
        <v>32</v>
      </c>
      <c r="AI8" s="60" t="s">
        <v>31</v>
      </c>
      <c r="AJ8" s="62" t="s">
        <v>32</v>
      </c>
      <c r="AK8" s="66"/>
      <c r="AL8" s="67"/>
      <c r="AM8" s="68"/>
      <c r="AN8" s="68"/>
      <c r="AO8" s="68"/>
      <c r="AP8" s="68"/>
      <c r="AQ8" s="68"/>
      <c r="AR8" s="68"/>
      <c r="AS8" s="68"/>
      <c r="AT8" s="68"/>
      <c r="AU8" s="68"/>
      <c r="AV8" s="69"/>
      <c r="AW8" s="69"/>
      <c r="AX8" s="69"/>
    </row>
    <row r="9" spans="1:50" ht="15" customHeight="1">
      <c r="A9" s="34"/>
      <c r="B9" s="163" t="s">
        <v>33</v>
      </c>
      <c r="C9" s="172"/>
      <c r="D9" s="164" t="s">
        <v>34</v>
      </c>
      <c r="E9" s="155" t="s">
        <v>35</v>
      </c>
      <c r="F9" s="172"/>
      <c r="G9" s="165">
        <v>52.869710934227</v>
      </c>
      <c r="H9" s="166">
        <v>51.1827956989247</v>
      </c>
      <c r="I9" s="167">
        <v>107.341379484224</v>
      </c>
      <c r="J9" s="168">
        <v>93.6448903101063</v>
      </c>
      <c r="K9" s="167">
        <v>56.751077046121</v>
      </c>
      <c r="L9" s="168">
        <v>47.9300728899038</v>
      </c>
      <c r="M9" s="165">
        <v>3.29586380006548</v>
      </c>
      <c r="N9" s="166">
        <v>14.6259866702408</v>
      </c>
      <c r="O9" s="166">
        <v>18.4039030703732</v>
      </c>
      <c r="P9" s="166">
        <v>18.3340482603021</v>
      </c>
      <c r="Q9" s="166">
        <v>-0.0589970501474926</v>
      </c>
      <c r="R9" s="166">
        <v>3.23492228749907</v>
      </c>
      <c r="S9" s="172"/>
      <c r="T9" s="165">
        <v>64.3280365627521</v>
      </c>
      <c r="U9" s="166">
        <v>65.7963763171859</v>
      </c>
      <c r="V9" s="167">
        <v>126.806906808945</v>
      </c>
      <c r="W9" s="168">
        <v>108.38669710982</v>
      </c>
      <c r="X9" s="167">
        <v>81.5723933761537</v>
      </c>
      <c r="Y9" s="168">
        <v>71.3145191081461</v>
      </c>
      <c r="Z9" s="165">
        <v>-2.23164228278378</v>
      </c>
      <c r="AA9" s="166">
        <v>16.9948989961944</v>
      </c>
      <c r="AB9" s="166">
        <v>14.3839913614951</v>
      </c>
      <c r="AC9" s="166">
        <v>19.1933237453599</v>
      </c>
      <c r="AD9" s="166">
        <v>4.20455024048383</v>
      </c>
      <c r="AE9" s="166">
        <v>1.87907743673252</v>
      </c>
      <c r="AF9" s="172"/>
      <c r="AG9" s="169">
        <v>25</v>
      </c>
      <c r="AH9" s="170">
        <v>12</v>
      </c>
      <c r="AI9" s="169">
        <v>1694</v>
      </c>
      <c r="AJ9" s="171">
        <v>1300</v>
      </c>
      <c r="AK9" s="172"/>
      <c r="AL9" s="33"/>
      <c r="AM9" s="67"/>
      <c r="AN9" s="67"/>
      <c r="AO9" s="67"/>
      <c r="AP9" s="67"/>
      <c r="AQ9" s="67"/>
      <c r="AR9" s="67"/>
      <c r="AS9" s="67"/>
      <c r="AT9" s="67"/>
      <c r="AU9" s="67"/>
      <c r="AV9" s="34"/>
      <c r="AW9" s="34"/>
      <c r="AX9" s="34"/>
    </row>
    <row r="10" spans="1:50" ht="15" customHeight="1">
      <c r="A10" s="34"/>
      <c r="B10" s="179" t="s">
        <v>36</v>
      </c>
      <c r="C10" s="172"/>
      <c r="D10" s="180" t="s">
        <v>34</v>
      </c>
      <c r="E10" s="156" t="s">
        <v>35</v>
      </c>
      <c r="F10" s="172"/>
      <c r="G10" s="173">
        <v>57.6884013812715</v>
      </c>
      <c r="H10" s="174">
        <v>57.7057447328972</v>
      </c>
      <c r="I10" s="175">
        <v>262.838143230349</v>
      </c>
      <c r="J10" s="176">
        <v>219.961956370513</v>
      </c>
      <c r="K10" s="177">
        <v>151.627123049805</v>
      </c>
      <c r="L10" s="178">
        <v>126.930685052655</v>
      </c>
      <c r="M10" s="173">
        <v>-0.0300548094577053</v>
      </c>
      <c r="N10" s="174">
        <v>19.4925466054746</v>
      </c>
      <c r="O10" s="174">
        <v>19.4566333482761</v>
      </c>
      <c r="P10" s="174">
        <v>14.3466859758047</v>
      </c>
      <c r="Q10" s="174">
        <v>-4.27765895391794</v>
      </c>
      <c r="R10" s="174">
        <v>-4.3064281211278</v>
      </c>
      <c r="S10" s="172"/>
      <c r="T10" s="173">
        <v>69.1595454679561</v>
      </c>
      <c r="U10" s="174">
        <v>72.8428780822599</v>
      </c>
      <c r="V10" s="175">
        <v>307.080954369838</v>
      </c>
      <c r="W10" s="176">
        <v>241.248097241892</v>
      </c>
      <c r="X10" s="175">
        <v>212.375792260842</v>
      </c>
      <c r="Y10" s="176">
        <v>175.732057349684</v>
      </c>
      <c r="Z10" s="173">
        <v>-5.05654459471569</v>
      </c>
      <c r="AA10" s="174">
        <v>27.2884461600279</v>
      </c>
      <c r="AB10" s="174">
        <v>20.8520491160254</v>
      </c>
      <c r="AC10" s="174">
        <v>17.5086973782418</v>
      </c>
      <c r="AD10" s="174">
        <v>-2.76648328451081</v>
      </c>
      <c r="AE10" s="174">
        <v>-7.68313941823985</v>
      </c>
      <c r="AF10" s="172"/>
      <c r="AG10" s="172">
        <v>77</v>
      </c>
      <c r="AH10" s="39">
        <v>40</v>
      </c>
      <c r="AI10" s="172">
        <v>4923</v>
      </c>
      <c r="AJ10" s="39">
        <v>3610</v>
      </c>
      <c r="AK10" s="181"/>
      <c r="AL10" s="33"/>
      <c r="AM10" s="33"/>
      <c r="AN10" s="33"/>
      <c r="AO10" s="33"/>
      <c r="AP10" s="33"/>
      <c r="AQ10" s="33"/>
      <c r="AR10" s="33"/>
      <c r="AS10" s="33"/>
      <c r="AT10" s="33"/>
      <c r="AU10" s="33"/>
      <c r="AV10" s="34"/>
      <c r="AW10" s="34"/>
      <c r="AX10" s="34"/>
    </row>
    <row r="11" spans="1:50" ht="15" customHeight="1">
      <c r="A11" s="34"/>
      <c r="B11" s="182" t="s">
        <v>37</v>
      </c>
      <c r="C11" s="172"/>
      <c r="D11" s="183" t="s">
        <v>34</v>
      </c>
      <c r="E11" s="157" t="s">
        <v>35</v>
      </c>
      <c r="F11" s="172"/>
      <c r="G11" s="184">
        <v>56.5047152307711</v>
      </c>
      <c r="H11" s="185">
        <v>57.6219470291518</v>
      </c>
      <c r="I11" s="186">
        <v>149.648167530967</v>
      </c>
      <c r="J11" s="187">
        <v>126.854864755271</v>
      </c>
      <c r="K11" s="186">
        <v>84.5582709114406</v>
      </c>
      <c r="L11" s="187">
        <v>73.0962429731847</v>
      </c>
      <c r="M11" s="184">
        <v>-1.93889976993559</v>
      </c>
      <c r="N11" s="185">
        <v>17.968016299311</v>
      </c>
      <c r="O11" s="185">
        <v>15.6807347026861</v>
      </c>
      <c r="P11" s="185">
        <v>24.2569800534604</v>
      </c>
      <c r="Q11" s="185">
        <v>7.41371964209629</v>
      </c>
      <c r="R11" s="185">
        <v>5.33107527907642</v>
      </c>
      <c r="S11" s="172"/>
      <c r="T11" s="184">
        <v>67.8387028413382</v>
      </c>
      <c r="U11" s="185">
        <v>70.2065674426967</v>
      </c>
      <c r="V11" s="186">
        <v>178.646556098092</v>
      </c>
      <c r="W11" s="187">
        <v>145.788278619448</v>
      </c>
      <c r="X11" s="186">
        <v>121.191506327669</v>
      </c>
      <c r="Y11" s="187">
        <v>102.352946152509</v>
      </c>
      <c r="Z11" s="184">
        <v>-3.37271096937077</v>
      </c>
      <c r="AA11" s="185">
        <v>22.5383534189424</v>
      </c>
      <c r="AB11" s="185">
        <v>18.4054889314954</v>
      </c>
      <c r="AC11" s="185">
        <v>32.3652132829189</v>
      </c>
      <c r="AD11" s="185">
        <v>11.7897611651263</v>
      </c>
      <c r="AE11" s="185">
        <v>8.01941562767678</v>
      </c>
      <c r="AF11" s="172"/>
      <c r="AG11" s="188">
        <v>38</v>
      </c>
      <c r="AH11" s="189">
        <v>20</v>
      </c>
      <c r="AI11" s="188">
        <v>2521</v>
      </c>
      <c r="AJ11" s="189">
        <v>1746</v>
      </c>
      <c r="AK11" s="172"/>
      <c r="AL11" s="33"/>
      <c r="AM11" s="33"/>
      <c r="AN11" s="33"/>
      <c r="AO11" s="33"/>
      <c r="AP11" s="33"/>
      <c r="AQ11" s="33"/>
      <c r="AR11" s="33"/>
      <c r="AS11" s="33"/>
      <c r="AT11" s="33"/>
      <c r="AU11" s="33"/>
      <c r="AV11" s="34"/>
      <c r="AW11" s="34"/>
      <c r="AX11" s="34"/>
    </row>
    <row r="12" spans="1:50" ht="15" customHeight="1">
      <c r="A12" s="34"/>
      <c r="B12" s="179" t="s">
        <v>38</v>
      </c>
      <c r="C12" s="172"/>
      <c r="D12" s="180" t="s">
        <v>34</v>
      </c>
      <c r="E12" s="156" t="s">
        <v>35</v>
      </c>
      <c r="F12" s="172"/>
      <c r="G12" s="173">
        <v>52.181798452977</v>
      </c>
      <c r="H12" s="174">
        <v>55.4647047003725</v>
      </c>
      <c r="I12" s="175">
        <v>144.257551614532</v>
      </c>
      <c r="J12" s="176">
        <v>115.451961877159</v>
      </c>
      <c r="K12" s="175">
        <v>75.2761848366945</v>
      </c>
      <c r="L12" s="176">
        <v>64.0350897259532</v>
      </c>
      <c r="M12" s="173">
        <v>-5.91891053081446</v>
      </c>
      <c r="N12" s="174">
        <v>24.9502817180547</v>
      </c>
      <c r="O12" s="174">
        <v>17.5545863351624</v>
      </c>
      <c r="P12" s="174">
        <v>17.2166239403321</v>
      </c>
      <c r="Q12" s="174">
        <v>-0.287494010541447</v>
      </c>
      <c r="R12" s="174">
        <v>-6.18938802809051</v>
      </c>
      <c r="S12" s="172"/>
      <c r="T12" s="173">
        <v>67.6303369928853</v>
      </c>
      <c r="U12" s="174">
        <v>68.8338754548278</v>
      </c>
      <c r="V12" s="175">
        <v>170.180696600964</v>
      </c>
      <c r="W12" s="176">
        <v>135.946920090334</v>
      </c>
      <c r="X12" s="175">
        <v>115.093778608071</v>
      </c>
      <c r="Y12" s="176">
        <v>93.5775336596553</v>
      </c>
      <c r="Z12" s="173">
        <v>-1.74846825634907</v>
      </c>
      <c r="AA12" s="174">
        <v>25.1817227546467</v>
      </c>
      <c r="AB12" s="174">
        <v>22.9929600695308</v>
      </c>
      <c r="AC12" s="174">
        <v>27.885103258493</v>
      </c>
      <c r="AD12" s="174">
        <v>3.97757984375406</v>
      </c>
      <c r="AE12" s="174">
        <v>2.15956486646601</v>
      </c>
      <c r="AF12" s="172"/>
      <c r="AG12" s="190">
        <v>31</v>
      </c>
      <c r="AH12" s="70">
        <v>14</v>
      </c>
      <c r="AI12" s="190">
        <v>2081</v>
      </c>
      <c r="AJ12" s="70">
        <v>1335</v>
      </c>
      <c r="AK12" s="172"/>
      <c r="AL12" s="33"/>
      <c r="AM12" s="33"/>
      <c r="AN12" s="33"/>
      <c r="AO12" s="33"/>
      <c r="AP12" s="33"/>
      <c r="AQ12" s="33"/>
      <c r="AR12" s="33"/>
      <c r="AS12" s="33"/>
      <c r="AT12" s="33"/>
      <c r="AU12" s="33"/>
      <c r="AV12" s="34"/>
      <c r="AW12" s="34"/>
      <c r="AX12" s="34"/>
    </row>
    <row r="13" spans="1:50" ht="15" customHeight="1">
      <c r="A13" s="34"/>
      <c r="B13" s="182" t="s">
        <v>39</v>
      </c>
      <c r="C13" s="172"/>
      <c r="D13" s="183" t="s">
        <v>34</v>
      </c>
      <c r="E13" s="157" t="s">
        <v>35</v>
      </c>
      <c r="F13" s="172"/>
      <c r="G13" s="184">
        <v>52.5351764465608</v>
      </c>
      <c r="H13" s="185">
        <v>52.4749814577936</v>
      </c>
      <c r="I13" s="186">
        <v>185.736781929042</v>
      </c>
      <c r="J13" s="187">
        <v>142.731913638412</v>
      </c>
      <c r="K13" s="186">
        <v>97.5771461125861</v>
      </c>
      <c r="L13" s="187">
        <v>74.8985452161107</v>
      </c>
      <c r="M13" s="184">
        <v>0.114711786636076</v>
      </c>
      <c r="N13" s="185">
        <v>30.1298197399467</v>
      </c>
      <c r="O13" s="185">
        <v>30.2790939811167</v>
      </c>
      <c r="P13" s="185">
        <v>30.2790939811167</v>
      </c>
      <c r="Q13" s="185">
        <v>0</v>
      </c>
      <c r="R13" s="185">
        <v>0.114711786636076</v>
      </c>
      <c r="S13" s="172"/>
      <c r="T13" s="184">
        <v>64.8912855965395</v>
      </c>
      <c r="U13" s="185">
        <v>69.5769705781714</v>
      </c>
      <c r="V13" s="186">
        <v>224.962279845949</v>
      </c>
      <c r="W13" s="187">
        <v>171.451962264665</v>
      </c>
      <c r="X13" s="186">
        <v>145.980915499321</v>
      </c>
      <c r="Y13" s="187">
        <v>119.291081340583</v>
      </c>
      <c r="Z13" s="184">
        <v>-6.73453434763656</v>
      </c>
      <c r="AA13" s="185">
        <v>31.2100934130353</v>
      </c>
      <c r="AB13" s="185">
        <v>22.3737046045684</v>
      </c>
      <c r="AC13" s="185">
        <v>27.0764195712923</v>
      </c>
      <c r="AD13" s="185">
        <v>3.84291297049476</v>
      </c>
      <c r="AE13" s="185">
        <v>-3.15042367108955</v>
      </c>
      <c r="AF13" s="172"/>
      <c r="AG13" s="188">
        <v>47</v>
      </c>
      <c r="AH13" s="189">
        <v>26</v>
      </c>
      <c r="AI13" s="188">
        <v>3001</v>
      </c>
      <c r="AJ13" s="189">
        <v>2231</v>
      </c>
      <c r="AK13" s="191"/>
      <c r="AL13" s="33"/>
      <c r="AM13" s="33"/>
      <c r="AN13" s="33"/>
      <c r="AO13" s="33"/>
      <c r="AP13" s="33"/>
      <c r="AQ13" s="33"/>
      <c r="AR13" s="33"/>
      <c r="AS13" s="33"/>
      <c r="AT13" s="33"/>
      <c r="AU13" s="33"/>
      <c r="AV13" s="34"/>
      <c r="AW13" s="34"/>
      <c r="AX13" s="34"/>
    </row>
    <row r="14" spans="1:50" ht="15" customHeight="1">
      <c r="A14" s="34"/>
      <c r="B14" s="179" t="s">
        <v>40</v>
      </c>
      <c r="C14" s="172"/>
      <c r="D14" s="180" t="s">
        <v>34</v>
      </c>
      <c r="E14" s="156" t="s">
        <v>35</v>
      </c>
      <c r="F14" s="172"/>
      <c r="G14" s="173">
        <v>63.8297542685383</v>
      </c>
      <c r="H14" s="174">
        <v>61.5428598656311</v>
      </c>
      <c r="I14" s="175">
        <v>214.012814525329</v>
      </c>
      <c r="J14" s="176">
        <v>137.89713972334</v>
      </c>
      <c r="K14" s="175">
        <v>136.6038536147</v>
      </c>
      <c r="L14" s="176">
        <v>84.865843458649</v>
      </c>
      <c r="M14" s="173">
        <v>3.71593781618253</v>
      </c>
      <c r="N14" s="174">
        <v>55.1974282821948</v>
      </c>
      <c r="O14" s="174">
        <v>60.9644682094757</v>
      </c>
      <c r="P14" s="174">
        <v>65.0064120197579</v>
      </c>
      <c r="Q14" s="174">
        <v>2.51107828655834</v>
      </c>
      <c r="R14" s="174">
        <v>6.32032621038505</v>
      </c>
      <c r="S14" s="172"/>
      <c r="T14" s="173">
        <v>68.5761205823776</v>
      </c>
      <c r="U14" s="174">
        <v>71.8471904655915</v>
      </c>
      <c r="V14" s="175">
        <v>219.759366948205</v>
      </c>
      <c r="W14" s="176">
        <v>150.00305722343</v>
      </c>
      <c r="X14" s="175">
        <v>150.702448469471</v>
      </c>
      <c r="Y14" s="176">
        <v>107.772982227528</v>
      </c>
      <c r="Z14" s="173">
        <v>-4.55281530428177</v>
      </c>
      <c r="AA14" s="174">
        <v>46.5032586775038</v>
      </c>
      <c r="AB14" s="174">
        <v>39.8332358951629</v>
      </c>
      <c r="AC14" s="174">
        <v>40.3627164711093</v>
      </c>
      <c r="AD14" s="174">
        <v>0.378651450463028</v>
      </c>
      <c r="AE14" s="174">
        <v>-4.19140315500531</v>
      </c>
      <c r="AF14" s="172"/>
      <c r="AG14" s="190">
        <v>37</v>
      </c>
      <c r="AH14" s="70">
        <v>12</v>
      </c>
      <c r="AI14" s="190">
        <v>2082</v>
      </c>
      <c r="AJ14" s="70">
        <v>976</v>
      </c>
      <c r="AK14" s="191"/>
      <c r="AL14" s="33"/>
      <c r="AM14" s="33"/>
      <c r="AN14" s="33"/>
      <c r="AO14" s="33"/>
      <c r="AP14" s="33"/>
      <c r="AQ14" s="33"/>
      <c r="AR14" s="33"/>
      <c r="AS14" s="33"/>
      <c r="AT14" s="33"/>
      <c r="AU14" s="33"/>
      <c r="AV14" s="34"/>
      <c r="AW14" s="34"/>
      <c r="AX14" s="34"/>
    </row>
    <row r="15" spans="1:50" ht="15" customHeight="1">
      <c r="A15" s="34"/>
      <c r="B15" s="182" t="s">
        <v>41</v>
      </c>
      <c r="C15" s="172"/>
      <c r="D15" s="183" t="s">
        <v>34</v>
      </c>
      <c r="E15" s="157" t="s">
        <v>35</v>
      </c>
      <c r="F15" s="172"/>
      <c r="G15" s="184">
        <v>52.3491035774735</v>
      </c>
      <c r="H15" s="185">
        <v>54.4622635734835</v>
      </c>
      <c r="I15" s="186">
        <v>100.500595492214</v>
      </c>
      <c r="J15" s="187">
        <v>85.0041359932565</v>
      </c>
      <c r="K15" s="186">
        <v>52.6111608301973</v>
      </c>
      <c r="L15" s="187">
        <v>46.2951765930097</v>
      </c>
      <c r="M15" s="184">
        <v>-3.88004437817522</v>
      </c>
      <c r="N15" s="185">
        <v>18.2302417616335</v>
      </c>
      <c r="O15" s="185">
        <v>13.6428559128583</v>
      </c>
      <c r="P15" s="185">
        <v>5.82586629835905</v>
      </c>
      <c r="Q15" s="185">
        <v>-6.8785578747628</v>
      </c>
      <c r="R15" s="185">
        <v>-10.4917111548187</v>
      </c>
      <c r="S15" s="172"/>
      <c r="T15" s="184">
        <v>64.6225025172084</v>
      </c>
      <c r="U15" s="185">
        <v>66.7066101738972</v>
      </c>
      <c r="V15" s="186">
        <v>133.012737804785</v>
      </c>
      <c r="W15" s="187">
        <v>113.4433059265</v>
      </c>
      <c r="X15" s="186">
        <v>85.9561598361056</v>
      </c>
      <c r="Y15" s="187">
        <v>75.6741838527722</v>
      </c>
      <c r="Z15" s="184">
        <v>-3.12428955879436</v>
      </c>
      <c r="AA15" s="185">
        <v>17.2504069045417</v>
      </c>
      <c r="AB15" s="185">
        <v>13.5871646839792</v>
      </c>
      <c r="AC15" s="185">
        <v>5.7114119758022</v>
      </c>
      <c r="AD15" s="185">
        <v>-6.93366431857762</v>
      </c>
      <c r="AE15" s="185">
        <v>-9.84132612702482</v>
      </c>
      <c r="AF15" s="172"/>
      <c r="AG15" s="188">
        <v>39</v>
      </c>
      <c r="AH15" s="189">
        <v>11</v>
      </c>
      <c r="AI15" s="188">
        <v>1963</v>
      </c>
      <c r="AJ15" s="189">
        <v>818</v>
      </c>
      <c r="AK15" s="191"/>
      <c r="AL15" s="33"/>
      <c r="AM15" s="33"/>
      <c r="AN15" s="33"/>
      <c r="AO15" s="33"/>
      <c r="AP15" s="33"/>
      <c r="AQ15" s="33"/>
      <c r="AR15" s="33"/>
      <c r="AS15" s="33"/>
      <c r="AT15" s="33"/>
      <c r="AU15" s="33"/>
      <c r="AV15" s="34"/>
      <c r="AW15" s="34"/>
      <c r="AX15" s="34"/>
    </row>
    <row r="16" spans="1:50" ht="15" customHeight="1">
      <c r="A16" s="34"/>
      <c r="B16" s="179" t="s">
        <v>42</v>
      </c>
      <c r="C16" s="172"/>
      <c r="D16" s="180" t="s">
        <v>34</v>
      </c>
      <c r="E16" s="156" t="s">
        <v>35</v>
      </c>
      <c r="F16" s="172"/>
      <c r="G16" s="173">
        <v>57.4261351451492</v>
      </c>
      <c r="H16" s="174">
        <v>63.7392535878358</v>
      </c>
      <c r="I16" s="175">
        <v>173.1048751001</v>
      </c>
      <c r="J16" s="176">
        <v>149.895249216157</v>
      </c>
      <c r="K16" s="175">
        <v>99.4074395178258</v>
      </c>
      <c r="L16" s="176">
        <v>95.542113014005</v>
      </c>
      <c r="M16" s="173">
        <v>-9.90460052059881</v>
      </c>
      <c r="N16" s="174">
        <v>15.4838969248945</v>
      </c>
      <c r="O16" s="174">
        <v>4.04567826886365</v>
      </c>
      <c r="P16" s="174">
        <v>6.36266991787082</v>
      </c>
      <c r="Q16" s="174">
        <v>2.22689850031045</v>
      </c>
      <c r="R16" s="174">
        <v>-7.8982674207433</v>
      </c>
      <c r="S16" s="172"/>
      <c r="T16" s="173">
        <v>67.0542912610393</v>
      </c>
      <c r="U16" s="174">
        <v>74.6491110583501</v>
      </c>
      <c r="V16" s="175">
        <v>189.988496770059</v>
      </c>
      <c r="W16" s="176">
        <v>168.237412296972</v>
      </c>
      <c r="X16" s="175">
        <v>127.395439986665</v>
      </c>
      <c r="Y16" s="176">
        <v>125.587732747261</v>
      </c>
      <c r="Z16" s="173">
        <v>-10.1740257715518</v>
      </c>
      <c r="AA16" s="174">
        <v>12.9288035141031</v>
      </c>
      <c r="AB16" s="174">
        <v>1.43939794107321</v>
      </c>
      <c r="AC16" s="174">
        <v>3.920742787769</v>
      </c>
      <c r="AD16" s="174">
        <v>2.44613522660812</v>
      </c>
      <c r="AE16" s="174">
        <v>-7.97676097330578</v>
      </c>
      <c r="AF16" s="172"/>
      <c r="AG16" s="190">
        <v>6765</v>
      </c>
      <c r="AH16" s="70">
        <v>3445</v>
      </c>
      <c r="AI16" s="190">
        <v>571294</v>
      </c>
      <c r="AJ16" s="70">
        <v>441235</v>
      </c>
      <c r="AK16" s="191"/>
      <c r="AL16" s="33"/>
      <c r="AM16" s="33"/>
      <c r="AN16" s="33"/>
      <c r="AO16" s="33"/>
      <c r="AP16" s="33"/>
      <c r="AQ16" s="33"/>
      <c r="AR16" s="33"/>
      <c r="AS16" s="33"/>
      <c r="AT16" s="33"/>
      <c r="AU16" s="33"/>
      <c r="AV16" s="34"/>
      <c r="AW16" s="34"/>
      <c r="AX16" s="34"/>
    </row>
    <row r="17" spans="1:50" ht="15" customHeight="1">
      <c r="A17" s="34"/>
      <c r="B17" s="192"/>
      <c r="C17" s="39"/>
      <c r="D17" s="193"/>
      <c r="E17" s="158"/>
      <c r="F17" s="39"/>
      <c r="G17" s="194"/>
      <c r="H17" s="194"/>
      <c r="I17" s="195"/>
      <c r="J17" s="195"/>
      <c r="K17" s="195"/>
      <c r="L17" s="195"/>
      <c r="M17" s="194"/>
      <c r="N17" s="194"/>
      <c r="O17" s="194"/>
      <c r="P17" s="194"/>
      <c r="Q17" s="194"/>
      <c r="R17" s="194"/>
      <c r="S17" s="39"/>
      <c r="T17" s="194"/>
      <c r="U17" s="194"/>
      <c r="V17" s="195"/>
      <c r="W17" s="195"/>
      <c r="X17" s="195"/>
      <c r="Y17" s="195"/>
      <c r="Z17" s="194"/>
      <c r="AA17" s="194"/>
      <c r="AB17" s="194"/>
      <c r="AC17" s="194"/>
      <c r="AD17" s="194"/>
      <c r="AE17" s="194"/>
      <c r="AF17" s="39"/>
      <c r="AG17" s="196"/>
      <c r="AH17" s="196"/>
      <c r="AI17" s="196"/>
      <c r="AJ17" s="196"/>
      <c r="AK17" s="71"/>
      <c r="AL17" s="33"/>
      <c r="AM17" s="33"/>
      <c r="AN17" s="33"/>
      <c r="AO17" s="33"/>
      <c r="AP17" s="33"/>
      <c r="AQ17" s="33"/>
      <c r="AR17" s="33"/>
      <c r="AS17" s="33"/>
      <c r="AT17" s="33"/>
      <c r="AU17" s="33"/>
      <c r="AV17" s="34"/>
      <c r="AW17" s="34"/>
      <c r="AX17" s="34"/>
    </row>
    <row r="18" spans="1:50" ht="15" customHeight="1">
      <c r="A18" s="34"/>
      <c r="B18" s="28"/>
      <c r="C18" s="39"/>
      <c r="D18" s="72"/>
      <c r="E18" s="15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4"/>
      <c r="AL18" s="32"/>
      <c r="AM18" s="33"/>
      <c r="AN18" s="33"/>
      <c r="AO18" s="33"/>
      <c r="AP18" s="33"/>
      <c r="AQ18" s="33"/>
      <c r="AR18" s="33"/>
      <c r="AS18" s="33"/>
      <c r="AT18" s="33"/>
      <c r="AU18" s="33"/>
      <c r="AV18" s="34"/>
      <c r="AW18" s="34"/>
      <c r="AX18" s="34"/>
    </row>
    <row r="19" spans="1:50" ht="15" customHeight="1">
      <c r="A19" s="34"/>
      <c r="B19" s="28"/>
      <c r="C19" s="39"/>
      <c r="D19" s="72"/>
      <c r="E19" s="15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4"/>
      <c r="AL19" s="32"/>
      <c r="AM19" s="33"/>
      <c r="AN19" s="33"/>
      <c r="AO19" s="33"/>
      <c r="AP19" s="33"/>
      <c r="AQ19" s="33"/>
      <c r="AR19" s="33"/>
      <c r="AS19" s="33"/>
      <c r="AT19" s="33"/>
      <c r="AU19" s="33"/>
      <c r="AV19" s="34"/>
      <c r="AW19" s="34"/>
      <c r="AX19" s="34"/>
    </row>
    <row r="20" spans="1:50" ht="15" customHeight="1">
      <c r="A20" s="34"/>
      <c r="B20" s="28"/>
      <c r="C20" s="39"/>
      <c r="D20" s="72"/>
      <c r="E20" s="15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4"/>
      <c r="AL20" s="32"/>
      <c r="AM20" s="33"/>
      <c r="AN20" s="33"/>
      <c r="AO20" s="33"/>
      <c r="AP20" s="33"/>
      <c r="AQ20" s="33"/>
      <c r="AR20" s="33"/>
      <c r="AS20" s="33"/>
      <c r="AT20" s="33"/>
      <c r="AU20" s="33"/>
      <c r="AV20" s="34"/>
      <c r="AW20" s="34"/>
      <c r="AX20" s="34"/>
    </row>
    <row r="21" spans="1:50" ht="15" customHeight="1">
      <c r="A21" s="34"/>
      <c r="B21" s="28"/>
      <c r="C21" s="39"/>
      <c r="D21" s="72"/>
      <c r="E21" s="15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4"/>
      <c r="AL21" s="32"/>
      <c r="AM21" s="33"/>
      <c r="AN21" s="33"/>
      <c r="AO21" s="33"/>
      <c r="AP21" s="33"/>
      <c r="AQ21" s="33"/>
      <c r="AR21" s="33"/>
      <c r="AS21" s="33"/>
      <c r="AT21" s="33"/>
      <c r="AU21" s="33"/>
      <c r="AV21" s="34"/>
      <c r="AW21" s="34"/>
      <c r="AX21" s="34"/>
    </row>
    <row r="22" spans="1:50" ht="15" customHeight="1">
      <c r="A22" s="34"/>
      <c r="B22" s="28"/>
      <c r="C22" s="39"/>
      <c r="D22" s="72"/>
      <c r="E22" s="15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4"/>
      <c r="AL22" s="32"/>
      <c r="AM22" s="33"/>
      <c r="AN22" s="33"/>
      <c r="AO22" s="33"/>
      <c r="AP22" s="33"/>
      <c r="AQ22" s="33"/>
      <c r="AR22" s="33"/>
      <c r="AS22" s="33"/>
      <c r="AT22" s="33"/>
      <c r="AU22" s="33"/>
      <c r="AV22" s="34"/>
      <c r="AW22" s="34"/>
      <c r="AX22" s="34"/>
    </row>
    <row r="23" spans="1:50" ht="15" customHeight="1">
      <c r="A23" s="34"/>
      <c r="B23" s="28"/>
      <c r="C23" s="39"/>
      <c r="D23" s="72"/>
      <c r="E23" s="15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4"/>
      <c r="AL23" s="32"/>
      <c r="AM23" s="33"/>
      <c r="AN23" s="33"/>
      <c r="AO23" s="33"/>
      <c r="AP23" s="33"/>
      <c r="AQ23" s="33"/>
      <c r="AR23" s="33"/>
      <c r="AS23" s="33"/>
      <c r="AT23" s="33"/>
      <c r="AU23" s="33"/>
      <c r="AV23" s="34"/>
      <c r="AW23" s="34"/>
      <c r="AX23" s="34"/>
    </row>
    <row r="24" spans="1:50" ht="15" customHeight="1">
      <c r="A24" s="34"/>
      <c r="B24" s="28"/>
      <c r="C24" s="39"/>
      <c r="D24" s="72"/>
      <c r="E24" s="15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4"/>
      <c r="AL24" s="32"/>
      <c r="AM24" s="33"/>
      <c r="AN24" s="33"/>
      <c r="AO24" s="33"/>
      <c r="AP24" s="33"/>
      <c r="AQ24" s="33"/>
      <c r="AR24" s="33"/>
      <c r="AS24" s="33"/>
      <c r="AT24" s="33"/>
      <c r="AU24" s="33"/>
      <c r="AV24" s="34"/>
      <c r="AW24" s="34"/>
      <c r="AX24" s="34"/>
    </row>
    <row r="25" spans="1:50" ht="15" customHeight="1">
      <c r="A25" s="34"/>
      <c r="B25" s="28"/>
      <c r="C25" s="39"/>
      <c r="D25" s="72"/>
      <c r="E25" s="15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4"/>
      <c r="AL25" s="32"/>
      <c r="AM25" s="33"/>
      <c r="AN25" s="33"/>
      <c r="AO25" s="33"/>
      <c r="AP25" s="33"/>
      <c r="AQ25" s="33"/>
      <c r="AR25" s="33"/>
      <c r="AS25" s="33"/>
      <c r="AT25" s="33"/>
      <c r="AU25" s="33"/>
      <c r="AV25" s="34"/>
      <c r="AW25" s="34"/>
      <c r="AX25" s="34"/>
    </row>
    <row r="26" spans="1:50" ht="15" customHeight="1">
      <c r="A26" s="34"/>
      <c r="B26" s="28"/>
      <c r="C26" s="39"/>
      <c r="D26" s="72"/>
      <c r="E26" s="15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
      <c r="AL26" s="32"/>
      <c r="AM26" s="33"/>
      <c r="AN26" s="33"/>
      <c r="AO26" s="33"/>
      <c r="AP26" s="33"/>
      <c r="AQ26" s="33"/>
      <c r="AR26" s="33"/>
      <c r="AS26" s="33"/>
      <c r="AT26" s="33"/>
      <c r="AU26" s="33"/>
      <c r="AV26" s="34"/>
      <c r="AW26" s="34"/>
      <c r="AX26" s="34"/>
    </row>
    <row r="27" spans="1:50" ht="15" customHeight="1">
      <c r="A27" s="34"/>
      <c r="B27" s="28"/>
      <c r="C27" s="39"/>
      <c r="D27" s="72"/>
      <c r="E27" s="159"/>
      <c r="F27" s="39"/>
      <c r="G27" s="73"/>
      <c r="H27" s="73"/>
      <c r="I27" s="202"/>
      <c r="J27" s="202"/>
      <c r="K27" s="202"/>
      <c r="L27" s="202"/>
      <c r="M27" s="73"/>
      <c r="N27" s="73"/>
      <c r="O27" s="73"/>
      <c r="P27" s="73"/>
      <c r="Q27" s="73"/>
      <c r="R27" s="73"/>
      <c r="S27" s="39"/>
      <c r="T27" s="73"/>
      <c r="U27" s="73"/>
      <c r="V27" s="202"/>
      <c r="W27" s="202"/>
      <c r="X27" s="202"/>
      <c r="Y27" s="202"/>
      <c r="Z27" s="73"/>
      <c r="AA27" s="73"/>
      <c r="AB27" s="73"/>
      <c r="AC27" s="73"/>
      <c r="AD27" s="73"/>
      <c r="AE27" s="73"/>
      <c r="AF27" s="39"/>
      <c r="AG27" s="70"/>
      <c r="AH27" s="70"/>
      <c r="AI27" s="70"/>
      <c r="AJ27" s="70"/>
      <c r="AK27" s="39"/>
      <c r="AL27" s="33"/>
      <c r="AM27" s="32"/>
      <c r="AN27" s="32"/>
      <c r="AO27" s="32"/>
      <c r="AP27" s="32"/>
      <c r="AQ27" s="32"/>
      <c r="AR27" s="32"/>
      <c r="AS27" s="32"/>
      <c r="AT27" s="32"/>
      <c r="AU27" s="32"/>
      <c r="AV27" s="34"/>
      <c r="AW27" s="34"/>
      <c r="AX27" s="34"/>
    </row>
    <row r="28" spans="1:50" ht="15" customHeight="1">
      <c r="A28" s="34"/>
      <c r="B28" s="28"/>
      <c r="C28" s="39"/>
      <c r="D28" s="72"/>
      <c r="E28" s="159"/>
      <c r="F28" s="39"/>
      <c r="G28" s="73"/>
      <c r="H28" s="73"/>
      <c r="I28" s="202"/>
      <c r="J28" s="202"/>
      <c r="K28" s="202"/>
      <c r="L28" s="202"/>
      <c r="M28" s="73"/>
      <c r="N28" s="73"/>
      <c r="O28" s="73"/>
      <c r="P28" s="73"/>
      <c r="Q28" s="73"/>
      <c r="R28" s="73"/>
      <c r="S28" s="39"/>
      <c r="T28" s="73"/>
      <c r="U28" s="73"/>
      <c r="V28" s="202"/>
      <c r="W28" s="202"/>
      <c r="X28" s="202"/>
      <c r="Y28" s="202"/>
      <c r="Z28" s="73"/>
      <c r="AA28" s="73"/>
      <c r="AB28" s="73"/>
      <c r="AC28" s="73"/>
      <c r="AD28" s="73"/>
      <c r="AE28" s="73"/>
      <c r="AF28" s="39"/>
      <c r="AG28" s="70"/>
      <c r="AH28" s="70"/>
      <c r="AI28" s="70"/>
      <c r="AJ28" s="70"/>
      <c r="AK28" s="39"/>
      <c r="AL28" s="33"/>
      <c r="AM28" s="33"/>
      <c r="AN28" s="33"/>
      <c r="AO28" s="33"/>
      <c r="AP28" s="33"/>
      <c r="AQ28" s="33"/>
      <c r="AR28" s="33"/>
      <c r="AS28" s="33"/>
      <c r="AT28" s="33"/>
      <c r="AU28" s="33"/>
      <c r="AV28" s="34"/>
      <c r="AW28" s="34"/>
      <c r="AX28" s="34"/>
    </row>
    <row r="29" spans="1:50" ht="15" customHeight="1">
      <c r="A29" s="34"/>
      <c r="B29" s="28"/>
      <c r="C29" s="39"/>
      <c r="D29" s="72"/>
      <c r="E29" s="159"/>
      <c r="F29" s="39"/>
      <c r="G29" s="73"/>
      <c r="H29" s="73"/>
      <c r="I29" s="202"/>
      <c r="J29" s="202"/>
      <c r="K29" s="202"/>
      <c r="L29" s="202"/>
      <c r="M29" s="73"/>
      <c r="N29" s="73"/>
      <c r="O29" s="73"/>
      <c r="P29" s="73"/>
      <c r="Q29" s="73"/>
      <c r="R29" s="73"/>
      <c r="S29" s="39"/>
      <c r="T29" s="73"/>
      <c r="U29" s="73"/>
      <c r="V29" s="202"/>
      <c r="W29" s="202"/>
      <c r="X29" s="202"/>
      <c r="Y29" s="202"/>
      <c r="Z29" s="73"/>
      <c r="AA29" s="73"/>
      <c r="AB29" s="73"/>
      <c r="AC29" s="73"/>
      <c r="AD29" s="73"/>
      <c r="AE29" s="73"/>
      <c r="AF29" s="39"/>
      <c r="AG29" s="70"/>
      <c r="AH29" s="70"/>
      <c r="AI29" s="70"/>
      <c r="AJ29" s="70"/>
      <c r="AK29" s="39"/>
      <c r="AL29" s="33"/>
      <c r="AM29" s="33"/>
      <c r="AN29" s="33"/>
      <c r="AO29" s="33"/>
      <c r="AP29" s="33"/>
      <c r="AQ29" s="33"/>
      <c r="AR29" s="33"/>
      <c r="AS29" s="33"/>
      <c r="AT29" s="33"/>
      <c r="AU29" s="33"/>
      <c r="AV29" s="34"/>
      <c r="AW29" s="34"/>
      <c r="AX29" s="34"/>
    </row>
    <row r="30" spans="1:50" ht="15" customHeight="1">
      <c r="A30" s="34"/>
      <c r="B30" s="28"/>
      <c r="C30" s="39"/>
      <c r="D30" s="72"/>
      <c r="E30" s="159"/>
      <c r="F30" s="39"/>
      <c r="G30" s="73"/>
      <c r="H30" s="73"/>
      <c r="I30" s="202"/>
      <c r="J30" s="202"/>
      <c r="K30" s="202"/>
      <c r="L30" s="202"/>
      <c r="M30" s="73"/>
      <c r="N30" s="73"/>
      <c r="O30" s="73"/>
      <c r="P30" s="73"/>
      <c r="Q30" s="73"/>
      <c r="R30" s="73"/>
      <c r="S30" s="39"/>
      <c r="T30" s="73"/>
      <c r="U30" s="73"/>
      <c r="V30" s="202"/>
      <c r="W30" s="202"/>
      <c r="X30" s="202"/>
      <c r="Y30" s="202"/>
      <c r="Z30" s="73"/>
      <c r="AA30" s="73"/>
      <c r="AB30" s="73"/>
      <c r="AC30" s="73"/>
      <c r="AD30" s="73"/>
      <c r="AE30" s="73"/>
      <c r="AF30" s="39"/>
      <c r="AG30" s="70"/>
      <c r="AH30" s="70"/>
      <c r="AI30" s="70"/>
      <c r="AJ30" s="70"/>
      <c r="AK30" s="39"/>
      <c r="AL30" s="33"/>
      <c r="AM30" s="33"/>
      <c r="AN30" s="33"/>
      <c r="AO30" s="33"/>
      <c r="AP30" s="33"/>
      <c r="AQ30" s="33"/>
      <c r="AR30" s="33"/>
      <c r="AS30" s="33"/>
      <c r="AT30" s="33"/>
      <c r="AU30" s="33"/>
      <c r="AV30" s="34"/>
      <c r="AW30" s="34"/>
      <c r="AX30" s="34"/>
    </row>
    <row r="31" spans="1:50" ht="15" customHeight="1">
      <c r="A31" s="34"/>
      <c r="B31" s="28"/>
      <c r="C31" s="39"/>
      <c r="D31" s="72"/>
      <c r="E31" s="159"/>
      <c r="F31" s="39"/>
      <c r="G31" s="73"/>
      <c r="H31" s="73"/>
      <c r="I31" s="202"/>
      <c r="J31" s="202"/>
      <c r="K31" s="202"/>
      <c r="L31" s="202"/>
      <c r="M31" s="73"/>
      <c r="N31" s="73"/>
      <c r="O31" s="73"/>
      <c r="P31" s="73"/>
      <c r="Q31" s="73"/>
      <c r="R31" s="73"/>
      <c r="S31" s="39"/>
      <c r="T31" s="73"/>
      <c r="U31" s="73"/>
      <c r="V31" s="202"/>
      <c r="W31" s="202"/>
      <c r="X31" s="202"/>
      <c r="Y31" s="202"/>
      <c r="Z31" s="73"/>
      <c r="AA31" s="73"/>
      <c r="AB31" s="73"/>
      <c r="AC31" s="73"/>
      <c r="AD31" s="73"/>
      <c r="AE31" s="73"/>
      <c r="AF31" s="39"/>
      <c r="AG31" s="70"/>
      <c r="AH31" s="70"/>
      <c r="AI31" s="70"/>
      <c r="AJ31" s="70"/>
      <c r="AK31" s="39"/>
      <c r="AL31" s="33"/>
      <c r="AM31" s="33"/>
      <c r="AN31" s="33"/>
      <c r="AO31" s="33"/>
      <c r="AP31" s="33"/>
      <c r="AQ31" s="33"/>
      <c r="AR31" s="33"/>
      <c r="AS31" s="33"/>
      <c r="AT31" s="33"/>
      <c r="AU31" s="33"/>
      <c r="AV31" s="34"/>
      <c r="AW31" s="34"/>
      <c r="AX31" s="34"/>
    </row>
    <row r="32" spans="1:50" ht="15" customHeight="1">
      <c r="A32" s="34"/>
      <c r="B32" s="28"/>
      <c r="C32" s="39"/>
      <c r="D32" s="72"/>
      <c r="E32" s="159"/>
      <c r="F32" s="39"/>
      <c r="G32" s="73"/>
      <c r="H32" s="73"/>
      <c r="I32" s="202"/>
      <c r="J32" s="202"/>
      <c r="K32" s="202"/>
      <c r="L32" s="202"/>
      <c r="M32" s="73"/>
      <c r="N32" s="73"/>
      <c r="O32" s="73"/>
      <c r="P32" s="73"/>
      <c r="Q32" s="73"/>
      <c r="R32" s="73"/>
      <c r="S32" s="39"/>
      <c r="T32" s="73"/>
      <c r="U32" s="73"/>
      <c r="V32" s="202"/>
      <c r="W32" s="202"/>
      <c r="X32" s="202"/>
      <c r="Y32" s="202"/>
      <c r="Z32" s="73"/>
      <c r="AA32" s="73"/>
      <c r="AB32" s="73"/>
      <c r="AC32" s="73"/>
      <c r="AD32" s="73"/>
      <c r="AE32" s="73"/>
      <c r="AF32" s="39"/>
      <c r="AG32" s="70"/>
      <c r="AH32" s="70"/>
      <c r="AI32" s="70"/>
      <c r="AJ32" s="70"/>
      <c r="AK32" s="39"/>
      <c r="AL32" s="33"/>
      <c r="AM32" s="33"/>
      <c r="AN32" s="33"/>
      <c r="AO32" s="33"/>
      <c r="AP32" s="33"/>
      <c r="AQ32" s="33"/>
      <c r="AR32" s="33"/>
      <c r="AS32" s="33"/>
      <c r="AT32" s="33"/>
      <c r="AU32" s="33"/>
      <c r="AV32" s="34"/>
      <c r="AW32" s="34"/>
      <c r="AX32" s="34"/>
    </row>
    <row r="33" spans="1:50" ht="15" customHeight="1">
      <c r="A33" s="34"/>
      <c r="B33" s="28"/>
      <c r="C33" s="39"/>
      <c r="D33" s="72"/>
      <c r="E33" s="159"/>
      <c r="F33" s="39"/>
      <c r="G33" s="73"/>
      <c r="H33" s="73"/>
      <c r="I33" s="202"/>
      <c r="J33" s="202"/>
      <c r="K33" s="202"/>
      <c r="L33" s="202"/>
      <c r="M33" s="73"/>
      <c r="N33" s="73"/>
      <c r="O33" s="73"/>
      <c r="P33" s="73"/>
      <c r="Q33" s="73"/>
      <c r="R33" s="73"/>
      <c r="S33" s="39"/>
      <c r="T33" s="73"/>
      <c r="U33" s="73"/>
      <c r="V33" s="202"/>
      <c r="W33" s="202"/>
      <c r="X33" s="202"/>
      <c r="Y33" s="202"/>
      <c r="Z33" s="73"/>
      <c r="AA33" s="73"/>
      <c r="AB33" s="73"/>
      <c r="AC33" s="73"/>
      <c r="AD33" s="73"/>
      <c r="AE33" s="73"/>
      <c r="AF33" s="39"/>
      <c r="AG33" s="70"/>
      <c r="AH33" s="70"/>
      <c r="AI33" s="70"/>
      <c r="AJ33" s="70"/>
      <c r="AK33" s="39"/>
      <c r="AL33" s="33"/>
      <c r="AM33" s="33"/>
      <c r="AN33" s="33"/>
      <c r="AO33" s="33"/>
      <c r="AP33" s="33"/>
      <c r="AQ33" s="33"/>
      <c r="AR33" s="33"/>
      <c r="AS33" s="33"/>
      <c r="AT33" s="33"/>
      <c r="AU33" s="33"/>
      <c r="AV33" s="34"/>
      <c r="AW33" s="34"/>
      <c r="AX33" s="34"/>
    </row>
    <row r="34" spans="1:50" ht="15" customHeight="1">
      <c r="A34" s="34"/>
      <c r="B34" s="28"/>
      <c r="C34" s="39"/>
      <c r="D34" s="72"/>
      <c r="E34" s="159"/>
      <c r="F34" s="39"/>
      <c r="G34" s="73"/>
      <c r="H34" s="73"/>
      <c r="I34" s="202"/>
      <c r="J34" s="202"/>
      <c r="K34" s="202"/>
      <c r="L34" s="202"/>
      <c r="M34" s="73"/>
      <c r="N34" s="73"/>
      <c r="O34" s="73"/>
      <c r="P34" s="73"/>
      <c r="Q34" s="73"/>
      <c r="R34" s="73"/>
      <c r="S34" s="39"/>
      <c r="T34" s="73"/>
      <c r="U34" s="73"/>
      <c r="V34" s="202"/>
      <c r="W34" s="202"/>
      <c r="X34" s="202"/>
      <c r="Y34" s="202"/>
      <c r="Z34" s="73"/>
      <c r="AA34" s="73"/>
      <c r="AB34" s="73"/>
      <c r="AC34" s="73"/>
      <c r="AD34" s="73"/>
      <c r="AE34" s="73"/>
      <c r="AF34" s="39"/>
      <c r="AG34" s="70"/>
      <c r="AH34" s="70"/>
      <c r="AI34" s="70"/>
      <c r="AJ34" s="70"/>
      <c r="AK34" s="39"/>
      <c r="AL34" s="33"/>
      <c r="AM34" s="33"/>
      <c r="AN34" s="33"/>
      <c r="AO34" s="33"/>
      <c r="AP34" s="33"/>
      <c r="AQ34" s="33"/>
      <c r="AR34" s="33"/>
      <c r="AS34" s="33"/>
      <c r="AT34" s="33"/>
      <c r="AU34" s="33"/>
      <c r="AV34" s="34"/>
      <c r="AW34" s="34"/>
      <c r="AX34" s="34"/>
    </row>
    <row r="35" spans="1:50" ht="15" customHeight="1">
      <c r="A35" s="34"/>
      <c r="B35" s="28"/>
      <c r="C35" s="39"/>
      <c r="D35" s="72"/>
      <c r="E35" s="159"/>
      <c r="F35" s="39"/>
      <c r="G35" s="73"/>
      <c r="H35" s="73"/>
      <c r="I35" s="202"/>
      <c r="J35" s="202"/>
      <c r="K35" s="202"/>
      <c r="L35" s="202"/>
      <c r="M35" s="73"/>
      <c r="N35" s="73"/>
      <c r="O35" s="73"/>
      <c r="P35" s="73"/>
      <c r="Q35" s="73"/>
      <c r="R35" s="73"/>
      <c r="S35" s="39"/>
      <c r="T35" s="73"/>
      <c r="U35" s="73"/>
      <c r="V35" s="202"/>
      <c r="W35" s="202"/>
      <c r="X35" s="202"/>
      <c r="Y35" s="202"/>
      <c r="Z35" s="73"/>
      <c r="AA35" s="73"/>
      <c r="AB35" s="73"/>
      <c r="AC35" s="73"/>
      <c r="AD35" s="73"/>
      <c r="AE35" s="73"/>
      <c r="AF35" s="39"/>
      <c r="AG35" s="70"/>
      <c r="AH35" s="70"/>
      <c r="AI35" s="70"/>
      <c r="AJ35" s="70"/>
      <c r="AK35" s="39"/>
      <c r="AL35" s="33"/>
      <c r="AM35" s="33"/>
      <c r="AN35" s="33"/>
      <c r="AO35" s="33"/>
      <c r="AP35" s="33"/>
      <c r="AQ35" s="33"/>
      <c r="AR35" s="33"/>
      <c r="AS35" s="33"/>
      <c r="AT35" s="33"/>
      <c r="AU35" s="33"/>
      <c r="AV35" s="34"/>
      <c r="AW35" s="34"/>
      <c r="AX35" s="34"/>
    </row>
    <row r="36" spans="1:50" ht="15" customHeight="1">
      <c r="A36" s="34"/>
      <c r="B36" s="28"/>
      <c r="C36" s="39"/>
      <c r="D36" s="72"/>
      <c r="E36" s="15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46"/>
      <c r="AL36" s="33"/>
      <c r="AM36" s="33"/>
      <c r="AN36" s="33"/>
      <c r="AO36" s="33"/>
      <c r="AP36" s="33"/>
      <c r="AQ36" s="33"/>
      <c r="AR36" s="33"/>
      <c r="AS36" s="33"/>
      <c r="AT36" s="33"/>
      <c r="AU36" s="33"/>
      <c r="AV36" s="34"/>
      <c r="AW36" s="34"/>
      <c r="AX36" s="34"/>
    </row>
    <row r="37" spans="1:50" ht="15" customHeight="1">
      <c r="A37" s="34"/>
      <c r="B37" s="28"/>
      <c r="C37" s="39"/>
      <c r="D37" s="72"/>
      <c r="E37" s="159"/>
      <c r="F37" s="39"/>
      <c r="G37" s="73"/>
      <c r="H37" s="73"/>
      <c r="I37" s="202"/>
      <c r="J37" s="202"/>
      <c r="K37" s="202"/>
      <c r="L37" s="202"/>
      <c r="M37" s="73"/>
      <c r="N37" s="73"/>
      <c r="O37" s="73"/>
      <c r="P37" s="73"/>
      <c r="Q37" s="73"/>
      <c r="R37" s="73"/>
      <c r="S37" s="39"/>
      <c r="T37" s="73"/>
      <c r="U37" s="73"/>
      <c r="V37" s="202"/>
      <c r="W37" s="202"/>
      <c r="X37" s="202"/>
      <c r="Y37" s="202"/>
      <c r="Z37" s="73"/>
      <c r="AA37" s="73"/>
      <c r="AB37" s="73"/>
      <c r="AC37" s="73"/>
      <c r="AD37" s="73"/>
      <c r="AE37" s="73"/>
      <c r="AF37" s="39"/>
      <c r="AG37" s="70"/>
      <c r="AH37" s="70"/>
      <c r="AI37" s="70"/>
      <c r="AJ37" s="70"/>
      <c r="AK37" s="39"/>
      <c r="AL37" s="33"/>
      <c r="AM37" s="33"/>
      <c r="AN37" s="33"/>
      <c r="AO37" s="33"/>
      <c r="AP37" s="33"/>
      <c r="AQ37" s="33"/>
      <c r="AR37" s="33"/>
      <c r="AS37" s="33"/>
      <c r="AT37" s="33"/>
      <c r="AU37" s="33"/>
      <c r="AV37" s="34"/>
      <c r="AW37" s="34"/>
      <c r="AX37" s="34"/>
    </row>
    <row r="38" spans="1:50" ht="15" customHeight="1">
      <c r="A38" s="34"/>
      <c r="B38" s="28"/>
      <c r="C38" s="39"/>
      <c r="D38" s="72"/>
      <c r="E38" s="159"/>
      <c r="F38" s="39"/>
      <c r="G38" s="73"/>
      <c r="H38" s="73"/>
      <c r="I38" s="202"/>
      <c r="J38" s="202"/>
      <c r="K38" s="202"/>
      <c r="L38" s="202"/>
      <c r="M38" s="73"/>
      <c r="N38" s="73"/>
      <c r="O38" s="73"/>
      <c r="P38" s="73"/>
      <c r="Q38" s="73"/>
      <c r="R38" s="73"/>
      <c r="S38" s="39"/>
      <c r="T38" s="73"/>
      <c r="U38" s="73"/>
      <c r="V38" s="202"/>
      <c r="W38" s="202"/>
      <c r="X38" s="202"/>
      <c r="Y38" s="202"/>
      <c r="Z38" s="73"/>
      <c r="AA38" s="73"/>
      <c r="AB38" s="73"/>
      <c r="AC38" s="73"/>
      <c r="AD38" s="73"/>
      <c r="AE38" s="73"/>
      <c r="AF38" s="39"/>
      <c r="AG38" s="70"/>
      <c r="AH38" s="70"/>
      <c r="AI38" s="70"/>
      <c r="AJ38" s="70"/>
      <c r="AK38" s="39"/>
      <c r="AL38" s="33"/>
      <c r="AM38" s="33"/>
      <c r="AN38" s="33"/>
      <c r="AO38" s="33"/>
      <c r="AP38" s="33"/>
      <c r="AQ38" s="33"/>
      <c r="AR38" s="33"/>
      <c r="AS38" s="33"/>
      <c r="AT38" s="33"/>
      <c r="AU38" s="33"/>
      <c r="AV38" s="34"/>
      <c r="AW38" s="34"/>
      <c r="AX38" s="34"/>
    </row>
    <row r="39" spans="1:50" ht="15" customHeight="1">
      <c r="A39" s="34"/>
      <c r="B39" s="28"/>
      <c r="C39" s="39"/>
      <c r="D39" s="72"/>
      <c r="E39" s="159"/>
      <c r="F39" s="39"/>
      <c r="G39" s="73"/>
      <c r="H39" s="73"/>
      <c r="I39" s="202"/>
      <c r="J39" s="202"/>
      <c r="K39" s="202"/>
      <c r="L39" s="202"/>
      <c r="M39" s="73"/>
      <c r="N39" s="73"/>
      <c r="O39" s="73"/>
      <c r="P39" s="73"/>
      <c r="Q39" s="73"/>
      <c r="R39" s="73"/>
      <c r="S39" s="39"/>
      <c r="T39" s="73"/>
      <c r="U39" s="73"/>
      <c r="V39" s="202"/>
      <c r="W39" s="202"/>
      <c r="X39" s="202"/>
      <c r="Y39" s="202"/>
      <c r="Z39" s="73"/>
      <c r="AA39" s="73"/>
      <c r="AB39" s="73"/>
      <c r="AC39" s="73"/>
      <c r="AD39" s="73"/>
      <c r="AE39" s="73"/>
      <c r="AF39" s="39"/>
      <c r="AG39" s="70"/>
      <c r="AH39" s="70"/>
      <c r="AI39" s="70"/>
      <c r="AJ39" s="70"/>
      <c r="AK39" s="39"/>
      <c r="AL39" s="33"/>
      <c r="AM39" s="33"/>
      <c r="AN39" s="33"/>
      <c r="AO39" s="33"/>
      <c r="AP39" s="33"/>
      <c r="AQ39" s="33"/>
      <c r="AR39" s="33"/>
      <c r="AS39" s="33"/>
      <c r="AT39" s="33"/>
      <c r="AU39" s="33"/>
      <c r="AV39" s="34"/>
      <c r="AW39" s="34"/>
      <c r="AX39" s="34"/>
    </row>
    <row r="40" spans="1:50" ht="15" customHeight="1">
      <c r="A40" s="34"/>
      <c r="B40" s="28"/>
      <c r="C40" s="39"/>
      <c r="D40" s="72"/>
      <c r="E40" s="159"/>
      <c r="F40" s="39"/>
      <c r="G40" s="73"/>
      <c r="H40" s="73"/>
      <c r="I40" s="202"/>
      <c r="J40" s="202"/>
      <c r="K40" s="202"/>
      <c r="L40" s="202"/>
      <c r="M40" s="73"/>
      <c r="N40" s="73"/>
      <c r="O40" s="73"/>
      <c r="P40" s="73"/>
      <c r="Q40" s="73"/>
      <c r="R40" s="73"/>
      <c r="S40" s="39"/>
      <c r="T40" s="73"/>
      <c r="U40" s="73"/>
      <c r="V40" s="202"/>
      <c r="W40" s="202"/>
      <c r="X40" s="202"/>
      <c r="Y40" s="202"/>
      <c r="Z40" s="73"/>
      <c r="AA40" s="73"/>
      <c r="AB40" s="73"/>
      <c r="AC40" s="73"/>
      <c r="AD40" s="73"/>
      <c r="AE40" s="73"/>
      <c r="AF40" s="39"/>
      <c r="AG40" s="70"/>
      <c r="AH40" s="70"/>
      <c r="AI40" s="70"/>
      <c r="AJ40" s="70"/>
      <c r="AK40" s="39"/>
      <c r="AL40" s="33"/>
      <c r="AM40" s="33"/>
      <c r="AN40" s="33"/>
      <c r="AO40" s="33"/>
      <c r="AP40" s="33"/>
      <c r="AQ40" s="33"/>
      <c r="AR40" s="33"/>
      <c r="AS40" s="33"/>
      <c r="AT40" s="33"/>
      <c r="AU40" s="33"/>
      <c r="AV40" s="34"/>
      <c r="AW40" s="34"/>
      <c r="AX40" s="34"/>
    </row>
    <row r="41" spans="1:50" ht="15" customHeight="1">
      <c r="A41" s="34"/>
      <c r="B41" s="28"/>
      <c r="C41" s="39"/>
      <c r="D41" s="72"/>
      <c r="E41" s="159"/>
      <c r="F41" s="39"/>
      <c r="G41" s="73"/>
      <c r="H41" s="73"/>
      <c r="I41" s="202"/>
      <c r="J41" s="202"/>
      <c r="K41" s="202"/>
      <c r="L41" s="202"/>
      <c r="M41" s="73"/>
      <c r="N41" s="73"/>
      <c r="O41" s="73"/>
      <c r="P41" s="73"/>
      <c r="Q41" s="73"/>
      <c r="R41" s="73"/>
      <c r="S41" s="39"/>
      <c r="T41" s="73"/>
      <c r="U41" s="73"/>
      <c r="V41" s="202"/>
      <c r="W41" s="202"/>
      <c r="X41" s="202"/>
      <c r="Y41" s="202"/>
      <c r="Z41" s="73"/>
      <c r="AA41" s="73"/>
      <c r="AB41" s="73"/>
      <c r="AC41" s="73"/>
      <c r="AD41" s="73"/>
      <c r="AE41" s="73"/>
      <c r="AF41" s="39"/>
      <c r="AG41" s="70"/>
      <c r="AH41" s="70"/>
      <c r="AI41" s="70"/>
      <c r="AJ41" s="70"/>
      <c r="AK41" s="39"/>
      <c r="AL41" s="33"/>
      <c r="AM41" s="33"/>
      <c r="AN41" s="33"/>
      <c r="AO41" s="33"/>
      <c r="AP41" s="33"/>
      <c r="AQ41" s="33"/>
      <c r="AR41" s="33"/>
      <c r="AS41" s="33"/>
      <c r="AT41" s="33"/>
      <c r="AU41" s="33"/>
      <c r="AV41" s="34"/>
      <c r="AW41" s="34"/>
      <c r="AX41" s="34"/>
    </row>
    <row r="42" spans="1:50" ht="15" customHeight="1">
      <c r="A42" s="34"/>
      <c r="B42" s="28"/>
      <c r="C42" s="39"/>
      <c r="D42" s="72"/>
      <c r="E42" s="15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46"/>
      <c r="AL42" s="33"/>
      <c r="AM42" s="33"/>
      <c r="AN42" s="33"/>
      <c r="AO42" s="33"/>
      <c r="AP42" s="33"/>
      <c r="AQ42" s="33"/>
      <c r="AR42" s="33"/>
      <c r="AS42" s="33"/>
      <c r="AT42" s="33"/>
      <c r="AU42" s="33"/>
      <c r="AV42" s="34"/>
      <c r="AW42" s="34"/>
      <c r="AX42" s="34"/>
    </row>
    <row r="43" spans="1:50" ht="15" customHeight="1">
      <c r="A43" s="34"/>
      <c r="B43" s="28"/>
      <c r="C43" s="39"/>
      <c r="D43" s="72"/>
      <c r="E43" s="159"/>
      <c r="F43" s="39"/>
      <c r="G43" s="73"/>
      <c r="H43" s="73"/>
      <c r="I43" s="202"/>
      <c r="J43" s="202"/>
      <c r="K43" s="202"/>
      <c r="L43" s="202"/>
      <c r="M43" s="73"/>
      <c r="N43" s="73"/>
      <c r="O43" s="73"/>
      <c r="P43" s="73"/>
      <c r="Q43" s="73"/>
      <c r="R43" s="73"/>
      <c r="S43" s="39"/>
      <c r="T43" s="73"/>
      <c r="U43" s="73"/>
      <c r="V43" s="202"/>
      <c r="W43" s="202"/>
      <c r="X43" s="202"/>
      <c r="Y43" s="202"/>
      <c r="Z43" s="73"/>
      <c r="AA43" s="73"/>
      <c r="AB43" s="73"/>
      <c r="AC43" s="73"/>
      <c r="AD43" s="73"/>
      <c r="AE43" s="73"/>
      <c r="AF43" s="39"/>
      <c r="AG43" s="70"/>
      <c r="AH43" s="70"/>
      <c r="AI43" s="70"/>
      <c r="AJ43" s="70"/>
      <c r="AK43" s="39"/>
      <c r="AL43" s="33"/>
      <c r="AM43" s="33"/>
      <c r="AN43" s="33"/>
      <c r="AO43" s="33"/>
      <c r="AP43" s="33"/>
      <c r="AQ43" s="33"/>
      <c r="AR43" s="33"/>
      <c r="AS43" s="33"/>
      <c r="AT43" s="33"/>
      <c r="AU43" s="33"/>
      <c r="AV43" s="34"/>
      <c r="AW43" s="34"/>
      <c r="AX43" s="34"/>
    </row>
    <row r="44" spans="1:50" ht="15" customHeight="1">
      <c r="A44" s="34"/>
      <c r="B44" s="28"/>
      <c r="C44" s="39"/>
      <c r="D44" s="72"/>
      <c r="E44" s="159"/>
      <c r="F44" s="39"/>
      <c r="G44" s="73"/>
      <c r="H44" s="73"/>
      <c r="I44" s="202"/>
      <c r="J44" s="202"/>
      <c r="K44" s="202"/>
      <c r="L44" s="202"/>
      <c r="M44" s="73"/>
      <c r="N44" s="73"/>
      <c r="O44" s="73"/>
      <c r="P44" s="73"/>
      <c r="Q44" s="73"/>
      <c r="R44" s="73"/>
      <c r="S44" s="39"/>
      <c r="T44" s="73"/>
      <c r="U44" s="73"/>
      <c r="V44" s="202"/>
      <c r="W44" s="202"/>
      <c r="X44" s="202"/>
      <c r="Y44" s="202"/>
      <c r="Z44" s="73"/>
      <c r="AA44" s="73"/>
      <c r="AB44" s="73"/>
      <c r="AC44" s="73"/>
      <c r="AD44" s="73"/>
      <c r="AE44" s="73"/>
      <c r="AF44" s="39"/>
      <c r="AG44" s="70"/>
      <c r="AH44" s="70"/>
      <c r="AI44" s="70"/>
      <c r="AJ44" s="70"/>
      <c r="AK44" s="39"/>
      <c r="AL44" s="33"/>
      <c r="AM44" s="33"/>
      <c r="AN44" s="33"/>
      <c r="AO44" s="33"/>
      <c r="AP44" s="33"/>
      <c r="AQ44" s="33"/>
      <c r="AR44" s="33"/>
      <c r="AS44" s="33"/>
      <c r="AT44" s="33"/>
      <c r="AU44" s="33"/>
      <c r="AV44" s="34"/>
      <c r="AW44" s="34"/>
      <c r="AX44" s="34"/>
    </row>
    <row r="45" spans="1:50" ht="15" customHeight="1">
      <c r="A45" s="34"/>
      <c r="B45" s="28"/>
      <c r="C45" s="39"/>
      <c r="D45" s="72"/>
      <c r="E45" s="159"/>
      <c r="F45" s="39"/>
      <c r="G45" s="73"/>
      <c r="H45" s="73"/>
      <c r="I45" s="202"/>
      <c r="J45" s="202"/>
      <c r="K45" s="202"/>
      <c r="L45" s="202"/>
      <c r="M45" s="73"/>
      <c r="N45" s="73"/>
      <c r="O45" s="73"/>
      <c r="P45" s="73"/>
      <c r="Q45" s="73"/>
      <c r="R45" s="73"/>
      <c r="S45" s="39"/>
      <c r="T45" s="73"/>
      <c r="U45" s="73"/>
      <c r="V45" s="202"/>
      <c r="W45" s="202"/>
      <c r="X45" s="202"/>
      <c r="Y45" s="202"/>
      <c r="Z45" s="73"/>
      <c r="AA45" s="73"/>
      <c r="AB45" s="73"/>
      <c r="AC45" s="73"/>
      <c r="AD45" s="73"/>
      <c r="AE45" s="73"/>
      <c r="AF45" s="39"/>
      <c r="AG45" s="70"/>
      <c r="AH45" s="70"/>
      <c r="AI45" s="70"/>
      <c r="AJ45" s="70"/>
      <c r="AK45" s="39"/>
      <c r="AL45" s="33"/>
      <c r="AM45" s="33"/>
      <c r="AN45" s="33"/>
      <c r="AO45" s="33"/>
      <c r="AP45" s="33"/>
      <c r="AQ45" s="33"/>
      <c r="AR45" s="33"/>
      <c r="AS45" s="33"/>
      <c r="AT45" s="33"/>
      <c r="AU45" s="33"/>
      <c r="AV45" s="34"/>
      <c r="AW45" s="34"/>
      <c r="AX45" s="34"/>
    </row>
    <row r="46" spans="1:50" ht="15" customHeight="1">
      <c r="A46" s="34"/>
      <c r="B46" s="28"/>
      <c r="C46" s="39"/>
      <c r="D46" s="72"/>
      <c r="E46" s="159"/>
      <c r="F46" s="39"/>
      <c r="G46" s="73"/>
      <c r="H46" s="73"/>
      <c r="I46" s="202"/>
      <c r="J46" s="202"/>
      <c r="K46" s="202"/>
      <c r="L46" s="202"/>
      <c r="M46" s="73"/>
      <c r="N46" s="73"/>
      <c r="O46" s="73"/>
      <c r="P46" s="73"/>
      <c r="Q46" s="73"/>
      <c r="R46" s="73"/>
      <c r="S46" s="39"/>
      <c r="T46" s="73"/>
      <c r="U46" s="73"/>
      <c r="V46" s="202"/>
      <c r="W46" s="202"/>
      <c r="X46" s="202"/>
      <c r="Y46" s="202"/>
      <c r="Z46" s="73"/>
      <c r="AA46" s="73"/>
      <c r="AB46" s="73"/>
      <c r="AC46" s="73"/>
      <c r="AD46" s="73"/>
      <c r="AE46" s="73"/>
      <c r="AF46" s="39"/>
      <c r="AG46" s="70"/>
      <c r="AH46" s="70"/>
      <c r="AI46" s="70"/>
      <c r="AJ46" s="70"/>
      <c r="AK46" s="39"/>
      <c r="AL46" s="33"/>
      <c r="AM46" s="33"/>
      <c r="AN46" s="33"/>
      <c r="AO46" s="33"/>
      <c r="AP46" s="33"/>
      <c r="AQ46" s="33"/>
      <c r="AR46" s="33"/>
      <c r="AS46" s="33"/>
      <c r="AT46" s="33"/>
      <c r="AU46" s="33"/>
      <c r="AV46" s="34"/>
      <c r="AW46" s="34"/>
      <c r="AX46" s="34"/>
    </row>
    <row r="47" spans="1:50" ht="15" customHeight="1">
      <c r="A47" s="34"/>
      <c r="B47" s="28"/>
      <c r="C47" s="39"/>
      <c r="D47" s="72"/>
      <c r="E47" s="159"/>
      <c r="F47" s="39"/>
      <c r="G47" s="73"/>
      <c r="H47" s="73"/>
      <c r="I47" s="202"/>
      <c r="J47" s="202"/>
      <c r="K47" s="202"/>
      <c r="L47" s="202"/>
      <c r="M47" s="73"/>
      <c r="N47" s="73"/>
      <c r="O47" s="73"/>
      <c r="P47" s="73"/>
      <c r="Q47" s="73"/>
      <c r="R47" s="73"/>
      <c r="S47" s="39"/>
      <c r="T47" s="73"/>
      <c r="U47" s="73"/>
      <c r="V47" s="202"/>
      <c r="W47" s="202"/>
      <c r="X47" s="202"/>
      <c r="Y47" s="202"/>
      <c r="Z47" s="73"/>
      <c r="AA47" s="73"/>
      <c r="AB47" s="73"/>
      <c r="AC47" s="73"/>
      <c r="AD47" s="73"/>
      <c r="AE47" s="73"/>
      <c r="AF47" s="39"/>
      <c r="AG47" s="70"/>
      <c r="AH47" s="70"/>
      <c r="AI47" s="70"/>
      <c r="AJ47" s="70"/>
      <c r="AK47" s="71"/>
      <c r="AL47" s="33"/>
      <c r="AM47" s="33"/>
      <c r="AN47" s="33"/>
      <c r="AO47" s="33"/>
      <c r="AP47" s="33"/>
      <c r="AQ47" s="33"/>
      <c r="AR47" s="33"/>
      <c r="AS47" s="33"/>
      <c r="AT47" s="33"/>
      <c r="AU47" s="33"/>
      <c r="AV47" s="34"/>
      <c r="AW47" s="34"/>
      <c r="AX47" s="34"/>
    </row>
    <row r="48" spans="1:50" ht="15" customHeight="1">
      <c r="A48" s="34"/>
      <c r="B48" s="28"/>
      <c r="C48" s="39"/>
      <c r="D48" s="72"/>
      <c r="E48" s="159"/>
      <c r="F48" s="39"/>
      <c r="G48" s="73"/>
      <c r="H48" s="73"/>
      <c r="I48" s="202"/>
      <c r="J48" s="202"/>
      <c r="K48" s="202"/>
      <c r="L48" s="202"/>
      <c r="M48" s="73"/>
      <c r="N48" s="73"/>
      <c r="O48" s="73"/>
      <c r="P48" s="73"/>
      <c r="Q48" s="73"/>
      <c r="R48" s="73"/>
      <c r="S48" s="39"/>
      <c r="T48" s="73"/>
      <c r="U48" s="73"/>
      <c r="V48" s="202"/>
      <c r="W48" s="202"/>
      <c r="X48" s="202"/>
      <c r="Y48" s="202"/>
      <c r="Z48" s="73"/>
      <c r="AA48" s="73"/>
      <c r="AB48" s="73"/>
      <c r="AC48" s="73"/>
      <c r="AD48" s="73"/>
      <c r="AE48" s="73"/>
      <c r="AF48" s="39"/>
      <c r="AG48" s="70"/>
      <c r="AH48" s="70"/>
      <c r="AI48" s="70"/>
      <c r="AJ48" s="70"/>
      <c r="AK48" s="39"/>
      <c r="AL48" s="33"/>
      <c r="AM48" s="33"/>
      <c r="AN48" s="33"/>
      <c r="AO48" s="33"/>
      <c r="AP48" s="33"/>
      <c r="AQ48" s="33"/>
      <c r="AR48" s="33"/>
      <c r="AS48" s="33"/>
      <c r="AT48" s="33"/>
      <c r="AU48" s="33"/>
      <c r="AV48" s="34"/>
      <c r="AW48" s="34"/>
      <c r="AX48" s="34"/>
    </row>
    <row r="49" spans="1:50" ht="15" customHeight="1">
      <c r="A49" s="34"/>
      <c r="B49" s="199"/>
      <c r="C49" s="34"/>
      <c r="D49" s="74"/>
      <c r="E49" s="160"/>
      <c r="F49" s="34"/>
      <c r="G49" s="34"/>
      <c r="H49" s="34"/>
      <c r="I49" s="34"/>
      <c r="J49" s="34"/>
      <c r="K49" s="34"/>
      <c r="L49" s="34"/>
      <c r="M49" s="34"/>
      <c r="N49" s="34"/>
      <c r="O49" s="34"/>
      <c r="P49" s="34"/>
      <c r="Q49" s="34"/>
      <c r="R49" s="34"/>
      <c r="S49" s="34"/>
      <c r="T49" s="34"/>
      <c r="U49" s="34"/>
      <c r="V49" s="39"/>
      <c r="W49" s="34"/>
      <c r="X49" s="34"/>
      <c r="Y49" s="34"/>
      <c r="Z49" s="34"/>
      <c r="AA49" s="34"/>
      <c r="AB49" s="34"/>
      <c r="AC49" s="34"/>
      <c r="AD49" s="34"/>
      <c r="AE49" s="34"/>
      <c r="AF49" s="34"/>
      <c r="AG49" s="34"/>
      <c r="AH49" s="34"/>
      <c r="AI49" s="39"/>
      <c r="AJ49" s="34"/>
      <c r="AK49" s="34"/>
      <c r="AL49" s="32"/>
      <c r="AM49" s="33"/>
      <c r="AN49" s="33"/>
      <c r="AO49" s="33"/>
      <c r="AP49" s="33"/>
      <c r="AQ49" s="33"/>
      <c r="AR49" s="33"/>
      <c r="AS49" s="33"/>
      <c r="AT49" s="33"/>
      <c r="AU49" s="33"/>
      <c r="AV49" s="34"/>
      <c r="AW49" s="34"/>
      <c r="AX49" s="34"/>
    </row>
    <row r="50" spans="1:50" ht="15" customHeight="1">
      <c r="A50" s="39"/>
      <c r="B50" s="47"/>
      <c r="C50" s="34"/>
      <c r="D50" s="75"/>
      <c r="E50" s="161"/>
      <c r="F50" s="34"/>
      <c r="G50" s="34"/>
      <c r="H50" s="34"/>
      <c r="I50" s="34"/>
      <c r="J50" s="34"/>
      <c r="K50" s="34"/>
      <c r="L50" s="34"/>
      <c r="M50" s="34"/>
      <c r="N50" s="34"/>
      <c r="O50" s="34"/>
      <c r="P50" s="34"/>
      <c r="Q50" s="34"/>
      <c r="R50" s="34"/>
      <c r="S50" s="34"/>
      <c r="T50" s="34"/>
      <c r="U50" s="34"/>
      <c r="V50" s="39"/>
      <c r="W50" s="34"/>
      <c r="X50" s="34"/>
      <c r="Y50" s="34"/>
      <c r="Z50" s="34"/>
      <c r="AA50" s="34"/>
      <c r="AB50" s="34"/>
      <c r="AC50" s="34"/>
      <c r="AD50" s="34"/>
      <c r="AE50" s="34"/>
      <c r="AF50" s="34"/>
      <c r="AG50" s="34"/>
      <c r="AH50" s="34"/>
      <c r="AI50" s="39"/>
      <c r="AJ50" s="34"/>
      <c r="AK50" s="34"/>
      <c r="AL50" s="33"/>
      <c r="AM50" s="32"/>
      <c r="AN50" s="32"/>
      <c r="AO50" s="32"/>
      <c r="AP50" s="32"/>
      <c r="AQ50" s="32"/>
      <c r="AR50" s="32"/>
      <c r="AS50" s="32"/>
      <c r="AT50" s="32"/>
      <c r="AU50" s="32"/>
      <c r="AV50" s="34"/>
      <c r="AW50" s="34"/>
      <c r="AX50" s="34"/>
    </row>
    <row r="51" spans="1:50" ht="15" customHeight="1">
      <c r="A51" s="34"/>
      <c r="B51" s="199"/>
      <c r="C51" s="34"/>
      <c r="D51" s="74"/>
      <c r="E51" s="160"/>
      <c r="F51" s="34"/>
      <c r="G51" s="34"/>
      <c r="H51" s="34"/>
      <c r="I51" s="34"/>
      <c r="J51" s="34"/>
      <c r="K51" s="34"/>
      <c r="L51" s="34"/>
      <c r="M51" s="34"/>
      <c r="N51" s="34"/>
      <c r="O51" s="34"/>
      <c r="P51" s="34"/>
      <c r="Q51" s="34"/>
      <c r="R51" s="34"/>
      <c r="S51" s="34"/>
      <c r="T51" s="34"/>
      <c r="U51" s="34"/>
      <c r="V51" s="39"/>
      <c r="W51" s="34"/>
      <c r="X51" s="34"/>
      <c r="Y51" s="34"/>
      <c r="Z51" s="34"/>
      <c r="AA51" s="34"/>
      <c r="AB51" s="34"/>
      <c r="AC51" s="34"/>
      <c r="AD51" s="34"/>
      <c r="AE51" s="34"/>
      <c r="AF51" s="34"/>
      <c r="AG51" s="34"/>
      <c r="AH51" s="34"/>
      <c r="AI51" s="39"/>
      <c r="AJ51" s="34"/>
      <c r="AK51" s="34"/>
      <c r="AL51" s="32"/>
      <c r="AM51" s="33"/>
      <c r="AN51" s="33"/>
      <c r="AO51" s="33"/>
      <c r="AP51" s="33"/>
      <c r="AQ51" s="33"/>
      <c r="AR51" s="33"/>
      <c r="AS51" s="33"/>
      <c r="AT51" s="33"/>
      <c r="AU51" s="33"/>
      <c r="AV51" s="34"/>
      <c r="AW51" s="34"/>
      <c r="AX51" s="34"/>
    </row>
    <row r="52" spans="1:50" ht="15" customHeight="1">
      <c r="A52" s="39"/>
      <c r="B52" s="47"/>
      <c r="C52" s="34"/>
      <c r="D52" s="75"/>
      <c r="E52" s="161"/>
      <c r="F52" s="34"/>
      <c r="G52" s="34"/>
      <c r="H52" s="34"/>
      <c r="I52" s="34"/>
      <c r="J52" s="34"/>
      <c r="K52" s="34"/>
      <c r="L52" s="34"/>
      <c r="M52" s="34"/>
      <c r="N52" s="34"/>
      <c r="O52" s="34"/>
      <c r="P52" s="34"/>
      <c r="Q52" s="34"/>
      <c r="R52" s="34"/>
      <c r="S52" s="34"/>
      <c r="T52" s="34"/>
      <c r="U52" s="34"/>
      <c r="V52" s="39"/>
      <c r="W52" s="34"/>
      <c r="X52" s="34"/>
      <c r="Y52" s="34"/>
      <c r="Z52" s="34"/>
      <c r="AA52" s="34"/>
      <c r="AB52" s="34"/>
      <c r="AC52" s="34"/>
      <c r="AD52" s="34"/>
      <c r="AE52" s="34"/>
      <c r="AF52" s="34"/>
      <c r="AG52" s="34"/>
      <c r="AH52" s="34"/>
      <c r="AI52" s="39"/>
      <c r="AJ52" s="34"/>
      <c r="AK52" s="34"/>
      <c r="AL52" s="33"/>
      <c r="AM52" s="32"/>
      <c r="AN52" s="32"/>
      <c r="AO52" s="32"/>
      <c r="AP52" s="32"/>
      <c r="AQ52" s="32"/>
      <c r="AR52" s="32"/>
      <c r="AS52" s="32"/>
      <c r="AT52" s="32"/>
      <c r="AU52" s="32"/>
      <c r="AV52" s="34"/>
      <c r="AW52" s="34"/>
      <c r="AX52" s="34"/>
    </row>
    <row r="53" spans="1:50" ht="12.75">
      <c r="A53" s="34"/>
      <c r="B53" s="47"/>
      <c r="C53" s="34"/>
      <c r="D53" s="75"/>
      <c r="E53" s="161"/>
      <c r="F53" s="34"/>
      <c r="G53" s="34"/>
      <c r="H53" s="34"/>
      <c r="I53" s="34"/>
      <c r="J53" s="34"/>
      <c r="K53" s="34"/>
      <c r="L53" s="34"/>
      <c r="M53" s="34"/>
      <c r="N53" s="34"/>
      <c r="O53" s="34"/>
      <c r="P53" s="34"/>
      <c r="Q53" s="34"/>
      <c r="R53" s="34"/>
      <c r="S53" s="34"/>
      <c r="T53" s="34"/>
      <c r="U53" s="34"/>
      <c r="V53" s="39"/>
      <c r="W53" s="34"/>
      <c r="X53" s="34"/>
      <c r="Y53" s="34"/>
      <c r="Z53" s="34"/>
      <c r="AA53" s="34"/>
      <c r="AB53" s="34"/>
      <c r="AC53" s="34"/>
      <c r="AD53" s="34"/>
      <c r="AE53" s="34"/>
      <c r="AF53" s="34"/>
      <c r="AG53" s="34"/>
      <c r="AH53" s="34"/>
      <c r="AI53" s="39"/>
      <c r="AJ53" s="34"/>
      <c r="AK53" s="34"/>
      <c r="AL53" s="33"/>
      <c r="AM53" s="33"/>
      <c r="AN53" s="33"/>
      <c r="AO53" s="33"/>
      <c r="AP53" s="33"/>
      <c r="AQ53" s="33"/>
      <c r="AR53" s="33"/>
      <c r="AS53" s="33"/>
      <c r="AT53" s="33"/>
      <c r="AU53" s="33"/>
      <c r="AV53" s="34"/>
      <c r="AW53" s="34"/>
      <c r="AX53" s="34"/>
    </row>
    <row r="54" spans="1:50" ht="12.75">
      <c r="A54" s="34"/>
      <c r="B54" s="47"/>
      <c r="C54" s="34"/>
      <c r="D54" s="75"/>
      <c r="E54" s="161"/>
      <c r="F54" s="34"/>
      <c r="G54" s="34"/>
      <c r="H54" s="34"/>
      <c r="I54" s="34"/>
      <c r="J54" s="34"/>
      <c r="K54" s="34"/>
      <c r="L54" s="34"/>
      <c r="M54" s="34"/>
      <c r="N54" s="34"/>
      <c r="O54" s="34"/>
      <c r="P54" s="34"/>
      <c r="Q54" s="34"/>
      <c r="R54" s="34"/>
      <c r="S54" s="34"/>
      <c r="T54" s="34"/>
      <c r="U54" s="34"/>
      <c r="V54" s="39"/>
      <c r="W54" s="34"/>
      <c r="X54" s="34"/>
      <c r="Y54" s="34"/>
      <c r="Z54" s="34"/>
      <c r="AA54" s="34"/>
      <c r="AB54" s="34"/>
      <c r="AC54" s="34"/>
      <c r="AD54" s="34"/>
      <c r="AE54" s="34"/>
      <c r="AF54" s="76"/>
      <c r="AG54" s="34"/>
      <c r="AH54" s="77"/>
      <c r="AI54" s="39"/>
      <c r="AJ54" s="34"/>
      <c r="AK54" s="34"/>
      <c r="AL54" s="33"/>
      <c r="AM54" s="33"/>
      <c r="AN54" s="33"/>
      <c r="AO54" s="33"/>
      <c r="AP54" s="33"/>
      <c r="AQ54" s="33"/>
      <c r="AR54" s="33"/>
      <c r="AS54" s="33"/>
      <c r="AT54" s="33"/>
      <c r="AU54" s="33"/>
      <c r="AV54" s="34"/>
      <c r="AW54" s="34"/>
      <c r="AX54" s="34"/>
    </row>
    <row r="55" spans="1:50" ht="12.75">
      <c r="A55" s="34"/>
      <c r="B55" s="34"/>
      <c r="C55" s="34"/>
      <c r="D55" s="78"/>
      <c r="E55" s="152"/>
      <c r="F55" s="34"/>
      <c r="G55" s="34"/>
      <c r="H55" s="34"/>
      <c r="I55" s="34"/>
      <c r="J55" s="34"/>
      <c r="K55" s="34"/>
      <c r="L55" s="34"/>
      <c r="M55" s="34"/>
      <c r="N55" s="34"/>
      <c r="O55" s="34"/>
      <c r="P55" s="34"/>
      <c r="Q55" s="34"/>
      <c r="R55" s="34"/>
      <c r="S55" s="34"/>
      <c r="T55" s="34"/>
      <c r="U55" s="34"/>
      <c r="V55" s="39"/>
      <c r="W55" s="34"/>
      <c r="X55" s="34"/>
      <c r="Y55" s="34"/>
      <c r="Z55" s="34"/>
      <c r="AA55" s="34"/>
      <c r="AB55" s="34"/>
      <c r="AC55" s="34"/>
      <c r="AD55" s="34"/>
      <c r="AE55" s="34"/>
      <c r="AF55" s="34"/>
      <c r="AG55" s="34"/>
      <c r="AH55" s="34"/>
      <c r="AI55" s="39"/>
      <c r="AJ55" s="34"/>
      <c r="AK55" s="34"/>
      <c r="AL55" s="33"/>
      <c r="AM55" s="33"/>
      <c r="AN55" s="33"/>
      <c r="AO55" s="33"/>
      <c r="AP55" s="33"/>
      <c r="AQ55" s="33"/>
      <c r="AR55" s="33"/>
      <c r="AS55" s="33"/>
      <c r="AT55" s="33"/>
      <c r="AU55" s="33"/>
      <c r="AV55" s="34"/>
      <c r="AW55" s="34"/>
      <c r="AX55" s="34"/>
    </row>
    <row r="56" spans="1:50" ht="12.75">
      <c r="A56" s="34"/>
      <c r="B56" s="34"/>
      <c r="C56" s="34"/>
      <c r="D56" s="78"/>
      <c r="E56" s="152"/>
      <c r="F56" s="34"/>
      <c r="G56" s="34"/>
      <c r="H56" s="34"/>
      <c r="I56" s="34"/>
      <c r="J56" s="34"/>
      <c r="K56" s="34"/>
      <c r="L56" s="34"/>
      <c r="M56" s="34"/>
      <c r="N56" s="34"/>
      <c r="O56" s="34"/>
      <c r="P56" s="34"/>
      <c r="Q56" s="34"/>
      <c r="R56" s="34"/>
      <c r="S56" s="34"/>
      <c r="T56" s="34"/>
      <c r="U56" s="34"/>
      <c r="V56" s="39"/>
      <c r="W56" s="34"/>
      <c r="X56" s="34"/>
      <c r="Y56" s="34"/>
      <c r="Z56" s="34"/>
      <c r="AA56" s="34"/>
      <c r="AB56" s="34"/>
      <c r="AC56" s="34"/>
      <c r="AD56" s="34"/>
      <c r="AE56" s="77"/>
      <c r="AF56" s="77"/>
      <c r="AG56" s="77"/>
      <c r="AH56" s="77"/>
      <c r="AI56" s="79"/>
      <c r="AJ56" s="77"/>
      <c r="AK56" s="77"/>
      <c r="AL56" s="33"/>
      <c r="AM56" s="33"/>
      <c r="AN56" s="33"/>
      <c r="AO56" s="33"/>
      <c r="AP56" s="33"/>
      <c r="AQ56" s="33"/>
      <c r="AR56" s="33"/>
      <c r="AS56" s="33"/>
      <c r="AT56" s="33"/>
      <c r="AU56" s="33"/>
      <c r="AV56" s="34"/>
      <c r="AW56" s="34"/>
      <c r="AX56" s="34"/>
    </row>
    <row r="57" spans="1:50" ht="12.75">
      <c r="A57" s="34"/>
      <c r="B57" s="34"/>
      <c r="C57" s="34"/>
      <c r="D57" s="78"/>
      <c r="E57" s="152"/>
      <c r="F57" s="34"/>
      <c r="G57" s="34"/>
      <c r="H57" s="34"/>
      <c r="I57" s="34"/>
      <c r="J57" s="34"/>
      <c r="K57" s="34"/>
      <c r="L57" s="34"/>
      <c r="M57" s="34"/>
      <c r="N57" s="34"/>
      <c r="O57" s="34"/>
      <c r="P57" s="34"/>
      <c r="Q57" s="34"/>
      <c r="R57" s="34"/>
      <c r="S57" s="34"/>
      <c r="T57" s="34"/>
      <c r="U57" s="34"/>
      <c r="V57" s="39"/>
      <c r="W57" s="34"/>
      <c r="X57" s="34"/>
      <c r="Y57" s="34"/>
      <c r="Z57" s="34"/>
      <c r="AA57" s="34"/>
      <c r="AB57" s="34"/>
      <c r="AC57" s="34"/>
      <c r="AD57" s="34"/>
      <c r="AE57" s="34"/>
      <c r="AF57" s="34"/>
      <c r="AG57" s="34"/>
      <c r="AH57" s="80"/>
      <c r="AI57" s="81"/>
      <c r="AJ57" s="80"/>
      <c r="AK57" s="80"/>
      <c r="AL57" s="33"/>
      <c r="AM57" s="33"/>
      <c r="AN57" s="33"/>
      <c r="AO57" s="33"/>
      <c r="AP57" s="33"/>
      <c r="AQ57" s="33"/>
      <c r="AR57" s="33"/>
      <c r="AS57" s="33"/>
      <c r="AT57" s="33"/>
      <c r="AU57" s="33"/>
      <c r="AV57" s="34"/>
      <c r="AW57" s="34"/>
      <c r="AX57" s="34"/>
    </row>
    <row r="58" spans="1:50" ht="12.75">
      <c r="A58" s="34"/>
      <c r="B58" s="34"/>
      <c r="C58" s="34"/>
      <c r="D58" s="78"/>
      <c r="E58" s="152"/>
      <c r="F58" s="34"/>
      <c r="G58" s="34"/>
      <c r="H58" s="34"/>
      <c r="I58" s="34"/>
      <c r="J58" s="34"/>
      <c r="K58" s="34"/>
      <c r="L58" s="34"/>
      <c r="M58" s="34"/>
      <c r="N58" s="34"/>
      <c r="O58" s="34"/>
      <c r="P58" s="34"/>
      <c r="Q58" s="34"/>
      <c r="R58" s="34"/>
      <c r="S58" s="34"/>
      <c r="T58" s="34"/>
      <c r="U58" s="34"/>
      <c r="V58" s="39"/>
      <c r="W58" s="34"/>
      <c r="X58" s="34"/>
      <c r="Y58" s="34"/>
      <c r="Z58" s="34"/>
      <c r="AA58" s="34"/>
      <c r="AB58" s="34"/>
      <c r="AC58" s="34"/>
      <c r="AD58" s="34"/>
      <c r="AE58" s="34"/>
      <c r="AF58" s="34"/>
      <c r="AG58" s="34"/>
      <c r="AH58" s="80"/>
      <c r="AI58" s="81"/>
      <c r="AJ58" s="80"/>
      <c r="AK58" s="80"/>
      <c r="AL58" s="33"/>
      <c r="AM58" s="33"/>
      <c r="AN58" s="33"/>
      <c r="AO58" s="33"/>
      <c r="AP58" s="33"/>
      <c r="AQ58" s="33"/>
      <c r="AR58" s="33"/>
      <c r="AS58" s="33"/>
      <c r="AT58" s="33"/>
      <c r="AU58" s="33"/>
      <c r="AV58" s="34"/>
      <c r="AW58" s="34"/>
      <c r="AX58" s="34"/>
    </row>
    <row r="59" spans="1:50" ht="15" customHeight="1">
      <c r="A59" s="39"/>
      <c r="B59" s="47"/>
      <c r="C59" s="34"/>
      <c r="D59" s="75"/>
      <c r="E59" s="161"/>
      <c r="F59" s="34"/>
      <c r="G59" s="34"/>
      <c r="H59" s="34"/>
      <c r="I59" s="34"/>
      <c r="J59" s="34"/>
      <c r="K59" s="34"/>
      <c r="L59" s="34"/>
      <c r="M59" s="34"/>
      <c r="N59" s="34"/>
      <c r="O59" s="34"/>
      <c r="P59" s="34"/>
      <c r="Q59" s="34"/>
      <c r="R59" s="34"/>
      <c r="S59" s="34"/>
      <c r="T59" s="34"/>
      <c r="U59" s="34"/>
      <c r="V59" s="39"/>
      <c r="W59" s="34"/>
      <c r="X59" s="34"/>
      <c r="Y59" s="34"/>
      <c r="Z59" s="34"/>
      <c r="AA59" s="34"/>
      <c r="AB59" s="34"/>
      <c r="AC59" s="34"/>
      <c r="AD59" s="34"/>
      <c r="AE59" s="34"/>
      <c r="AF59" s="34"/>
      <c r="AG59" s="34"/>
      <c r="AH59" s="34"/>
      <c r="AI59" s="39"/>
      <c r="AJ59" s="34"/>
      <c r="AK59" s="34"/>
      <c r="AL59" s="33"/>
      <c r="AM59" s="32"/>
      <c r="AN59" s="32"/>
      <c r="AO59" s="32"/>
      <c r="AP59" s="32"/>
      <c r="AQ59" s="32"/>
      <c r="AR59" s="32"/>
      <c r="AS59" s="32"/>
      <c r="AT59" s="32"/>
      <c r="AU59" s="32"/>
      <c r="AV59" s="34"/>
      <c r="AW59" s="34"/>
      <c r="AX59" s="34"/>
    </row>
    <row r="60" spans="1:50" ht="12.75">
      <c r="A60" s="34"/>
      <c r="B60" s="47"/>
      <c r="C60" s="34"/>
      <c r="D60" s="75"/>
      <c r="E60" s="161"/>
      <c r="F60" s="34"/>
      <c r="G60" s="34"/>
      <c r="H60" s="34"/>
      <c r="I60" s="34"/>
      <c r="J60" s="34"/>
      <c r="K60" s="34"/>
      <c r="L60" s="34"/>
      <c r="M60" s="34"/>
      <c r="N60" s="34"/>
      <c r="O60" s="34"/>
      <c r="P60" s="34"/>
      <c r="Q60" s="34"/>
      <c r="R60" s="34"/>
      <c r="S60" s="34"/>
      <c r="T60" s="34"/>
      <c r="U60" s="34"/>
      <c r="V60" s="39"/>
      <c r="W60" s="34"/>
      <c r="X60" s="34"/>
      <c r="Y60" s="34"/>
      <c r="Z60" s="34"/>
      <c r="AA60" s="34"/>
      <c r="AB60" s="34"/>
      <c r="AC60" s="34"/>
      <c r="AD60" s="34"/>
      <c r="AE60" s="34"/>
      <c r="AF60" s="34"/>
      <c r="AG60" s="34"/>
      <c r="AH60" s="34"/>
      <c r="AI60" s="39"/>
      <c r="AJ60" s="34"/>
      <c r="AK60" s="34"/>
      <c r="AL60" s="33"/>
      <c r="AM60" s="33"/>
      <c r="AN60" s="33"/>
      <c r="AO60" s="33"/>
      <c r="AP60" s="33"/>
      <c r="AQ60" s="33"/>
      <c r="AR60" s="33"/>
      <c r="AS60" s="33"/>
      <c r="AT60" s="33"/>
      <c r="AU60" s="33"/>
      <c r="AV60" s="34"/>
      <c r="AW60" s="34"/>
      <c r="AX60" s="34"/>
    </row>
    <row r="61" spans="1:50" ht="12.75">
      <c r="A61" s="34"/>
      <c r="B61" s="47"/>
      <c r="C61" s="34"/>
      <c r="D61" s="75"/>
      <c r="E61" s="161"/>
      <c r="F61" s="34"/>
      <c r="G61" s="34"/>
      <c r="H61" s="34"/>
      <c r="I61" s="34"/>
      <c r="J61" s="34"/>
      <c r="K61" s="34"/>
      <c r="L61" s="34"/>
      <c r="M61" s="34"/>
      <c r="N61" s="34"/>
      <c r="O61" s="34"/>
      <c r="P61" s="34"/>
      <c r="Q61" s="34"/>
      <c r="R61" s="34"/>
      <c r="S61" s="34"/>
      <c r="T61" s="34"/>
      <c r="U61" s="34"/>
      <c r="V61" s="39"/>
      <c r="W61" s="34"/>
      <c r="X61" s="34"/>
      <c r="Y61" s="34"/>
      <c r="Z61" s="34"/>
      <c r="AA61" s="34"/>
      <c r="AB61" s="34"/>
      <c r="AC61" s="34"/>
      <c r="AD61" s="34"/>
      <c r="AE61" s="34"/>
      <c r="AF61" s="76"/>
      <c r="AG61" s="34"/>
      <c r="AH61" s="77"/>
      <c r="AI61" s="39"/>
      <c r="AJ61" s="34"/>
      <c r="AK61" s="34"/>
      <c r="AL61" s="33"/>
      <c r="AM61" s="33"/>
      <c r="AN61" s="33"/>
      <c r="AO61" s="33"/>
      <c r="AP61" s="33"/>
      <c r="AQ61" s="33"/>
      <c r="AR61" s="33"/>
      <c r="AS61" s="33"/>
      <c r="AT61" s="33"/>
      <c r="AU61" s="33"/>
      <c r="AV61" s="34"/>
      <c r="AW61" s="34"/>
      <c r="AX61" s="34"/>
    </row>
    <row r="62" spans="1:50" ht="12.75">
      <c r="A62" s="34"/>
      <c r="B62" s="34"/>
      <c r="C62" s="34"/>
      <c r="D62" s="78"/>
      <c r="E62" s="152"/>
      <c r="F62" s="34"/>
      <c r="G62" s="34"/>
      <c r="H62" s="34"/>
      <c r="I62" s="34"/>
      <c r="J62" s="34"/>
      <c r="K62" s="34"/>
      <c r="L62" s="34"/>
      <c r="M62" s="34"/>
      <c r="N62" s="34"/>
      <c r="O62" s="34"/>
      <c r="P62" s="34"/>
      <c r="Q62" s="34"/>
      <c r="R62" s="34"/>
      <c r="S62" s="34"/>
      <c r="T62" s="34"/>
      <c r="U62" s="34"/>
      <c r="V62" s="39"/>
      <c r="W62" s="34"/>
      <c r="X62" s="34"/>
      <c r="Y62" s="34"/>
      <c r="Z62" s="34"/>
      <c r="AA62" s="34"/>
      <c r="AB62" s="34"/>
      <c r="AC62" s="34"/>
      <c r="AD62" s="34"/>
      <c r="AE62" s="34"/>
      <c r="AF62" s="34"/>
      <c r="AG62" s="34"/>
      <c r="AH62" s="34"/>
      <c r="AI62" s="39"/>
      <c r="AJ62" s="34"/>
      <c r="AK62" s="34"/>
      <c r="AL62" s="33"/>
      <c r="AM62" s="33"/>
      <c r="AN62" s="33"/>
      <c r="AO62" s="33"/>
      <c r="AP62" s="33"/>
      <c r="AQ62" s="33"/>
      <c r="AR62" s="33"/>
      <c r="AS62" s="33"/>
      <c r="AT62" s="33"/>
      <c r="AU62" s="33"/>
      <c r="AV62" s="34"/>
      <c r="AW62" s="34"/>
      <c r="AX62" s="34"/>
    </row>
    <row r="63" spans="1:50" ht="12.75">
      <c r="A63" s="34"/>
      <c r="B63" s="34"/>
      <c r="C63" s="34"/>
      <c r="D63" s="78"/>
      <c r="E63" s="152"/>
      <c r="F63" s="34"/>
      <c r="G63" s="34"/>
      <c r="H63" s="34"/>
      <c r="I63" s="34"/>
      <c r="J63" s="34"/>
      <c r="K63" s="34"/>
      <c r="L63" s="34"/>
      <c r="M63" s="34"/>
      <c r="N63" s="34"/>
      <c r="O63" s="34"/>
      <c r="P63" s="34"/>
      <c r="Q63" s="34"/>
      <c r="R63" s="34"/>
      <c r="S63" s="34"/>
      <c r="T63" s="34"/>
      <c r="U63" s="34"/>
      <c r="V63" s="39"/>
      <c r="W63" s="34"/>
      <c r="X63" s="34"/>
      <c r="Y63" s="34"/>
      <c r="Z63" s="34"/>
      <c r="AA63" s="34"/>
      <c r="AB63" s="34"/>
      <c r="AC63" s="34"/>
      <c r="AD63" s="34"/>
      <c r="AE63" s="77"/>
      <c r="AF63" s="77"/>
      <c r="AG63" s="77"/>
      <c r="AH63" s="77"/>
      <c r="AI63" s="79"/>
      <c r="AJ63" s="77"/>
      <c r="AK63" s="77"/>
      <c r="AL63" s="33"/>
      <c r="AM63" s="33"/>
      <c r="AN63" s="33"/>
      <c r="AO63" s="33"/>
      <c r="AP63" s="33"/>
      <c r="AQ63" s="33"/>
      <c r="AR63" s="33"/>
      <c r="AS63" s="33"/>
      <c r="AT63" s="33"/>
      <c r="AU63" s="33"/>
      <c r="AV63" s="34"/>
      <c r="AW63" s="34"/>
      <c r="AX63" s="34"/>
    </row>
    <row r="64" spans="1:50" ht="12.75">
      <c r="A64" s="34"/>
      <c r="B64" s="200" t="s">
        <v>43</v>
      </c>
      <c r="C64" s="34"/>
      <c r="D64" s="78"/>
      <c r="E64" s="152"/>
      <c r="F64" s="34"/>
      <c r="G64" s="34"/>
      <c r="H64" s="34"/>
      <c r="I64" s="34"/>
      <c r="J64" s="34"/>
      <c r="K64" s="34"/>
      <c r="L64" s="34"/>
      <c r="M64" s="34"/>
      <c r="N64" s="34"/>
      <c r="O64" s="34"/>
      <c r="P64" s="34"/>
      <c r="Q64" s="34"/>
      <c r="R64" s="34"/>
      <c r="S64" s="34"/>
      <c r="T64" s="34"/>
      <c r="U64" s="34"/>
      <c r="V64" s="39"/>
      <c r="W64" s="34"/>
      <c r="X64" s="34"/>
      <c r="Y64" s="34"/>
      <c r="Z64" s="34"/>
      <c r="AA64" s="34"/>
      <c r="AB64" s="34"/>
      <c r="AC64" s="34"/>
      <c r="AD64" s="34"/>
      <c r="AE64" s="34"/>
      <c r="AF64" s="34"/>
      <c r="AG64" s="34"/>
      <c r="AH64" s="80"/>
      <c r="AI64" s="81"/>
      <c r="AJ64" s="80"/>
      <c r="AK64" s="80"/>
      <c r="AL64" s="33"/>
      <c r="AM64" s="33"/>
      <c r="AN64" s="33"/>
      <c r="AO64" s="33"/>
      <c r="AP64" s="33"/>
      <c r="AQ64" s="33"/>
      <c r="AR64" s="33"/>
      <c r="AS64" s="33"/>
      <c r="AT64" s="33"/>
      <c r="AU64" s="33"/>
      <c r="AV64" s="34"/>
      <c r="AW64" s="34"/>
      <c r="AX64" s="34"/>
    </row>
    <row r="65" spans="1:50" ht="12.75">
      <c r="A65" s="205"/>
      <c r="B65" s="201" t="s">
        <v>10</v>
      </c>
      <c r="C65" s="34"/>
      <c r="D65" s="78"/>
      <c r="E65" s="152"/>
      <c r="F65" s="34"/>
      <c r="G65" s="34"/>
      <c r="H65" s="34"/>
      <c r="I65" s="34"/>
      <c r="J65" s="34"/>
      <c r="K65" s="34"/>
      <c r="L65" s="34"/>
      <c r="M65" s="34"/>
      <c r="N65" s="34"/>
      <c r="O65" s="34"/>
      <c r="P65" s="34"/>
      <c r="Q65" s="34"/>
      <c r="R65" s="34"/>
      <c r="S65" s="34"/>
      <c r="T65" s="34"/>
      <c r="U65" s="34"/>
      <c r="V65" s="39"/>
      <c r="W65" s="34"/>
      <c r="X65" s="34"/>
      <c r="Y65" s="34"/>
      <c r="Z65" s="34"/>
      <c r="AA65" s="34"/>
      <c r="AB65" s="34"/>
      <c r="AC65" s="34"/>
      <c r="AD65" s="34"/>
      <c r="AE65" s="34"/>
      <c r="AF65" s="34"/>
      <c r="AG65" s="34"/>
      <c r="AH65" s="34"/>
      <c r="AI65" s="39"/>
      <c r="AJ65" s="34"/>
      <c r="AK65" s="34"/>
      <c r="AL65" s="33"/>
      <c r="AM65" s="33"/>
      <c r="AN65" s="33"/>
      <c r="AO65" s="33"/>
      <c r="AP65" s="33"/>
      <c r="AQ65" s="33"/>
      <c r="AR65" s="33"/>
      <c r="AS65" s="33"/>
      <c r="AT65" s="33"/>
      <c r="AU65" s="33"/>
      <c r="AV65" s="34"/>
      <c r="AW65" s="34"/>
      <c r="AX65" s="34"/>
    </row>
    <row r="66" spans="1:50" ht="12.75">
      <c r="A66" s="205"/>
      <c r="B66" s="34"/>
      <c r="C66" s="34"/>
      <c r="D66" s="78"/>
      <c r="E66" s="152"/>
      <c r="F66" s="34"/>
      <c r="G66" s="34"/>
      <c r="H66" s="34"/>
      <c r="I66" s="34"/>
      <c r="J66" s="34"/>
      <c r="K66" s="34"/>
      <c r="L66" s="34"/>
      <c r="M66" s="34"/>
      <c r="N66" s="34"/>
      <c r="O66" s="34"/>
      <c r="P66" s="34"/>
      <c r="Q66" s="34"/>
      <c r="R66" s="34"/>
      <c r="S66" s="34"/>
      <c r="T66" s="34"/>
      <c r="U66" s="34"/>
      <c r="V66" s="39"/>
      <c r="W66" s="34"/>
      <c r="X66" s="34"/>
      <c r="Y66" s="34"/>
      <c r="Z66" s="34"/>
      <c r="AA66" s="34"/>
      <c r="AB66" s="34"/>
      <c r="AC66" s="34"/>
      <c r="AD66" s="34"/>
      <c r="AE66" s="77"/>
      <c r="AF66" s="77"/>
      <c r="AG66" s="77"/>
      <c r="AH66" s="77"/>
      <c r="AI66" s="79"/>
      <c r="AJ66" s="77"/>
      <c r="AK66" s="77"/>
      <c r="AL66" s="33"/>
      <c r="AM66" s="33"/>
      <c r="AN66" s="33"/>
      <c r="AO66" s="33"/>
      <c r="AP66" s="33"/>
      <c r="AQ66" s="33"/>
      <c r="AR66" s="33"/>
      <c r="AS66" s="33"/>
      <c r="AT66" s="33"/>
      <c r="AU66" s="33"/>
      <c r="AV66" s="34"/>
      <c r="AW66" s="34"/>
      <c r="AX66" s="34"/>
    </row>
    <row r="67" spans="1:50" ht="12.75">
      <c r="A67" s="205"/>
      <c r="B67" s="34"/>
      <c r="C67" s="34"/>
      <c r="D67" s="78"/>
      <c r="E67" s="152"/>
      <c r="F67" s="34"/>
      <c r="G67" s="34"/>
      <c r="H67" s="34"/>
      <c r="I67" s="34"/>
      <c r="J67" s="34"/>
      <c r="K67" s="34"/>
      <c r="L67" s="34"/>
      <c r="M67" s="34"/>
      <c r="N67" s="34"/>
      <c r="O67" s="34"/>
      <c r="P67" s="34"/>
      <c r="Q67" s="34"/>
      <c r="R67" s="34"/>
      <c r="S67" s="34"/>
      <c r="T67" s="34"/>
      <c r="U67" s="34"/>
      <c r="V67" s="39"/>
      <c r="W67" s="34"/>
      <c r="X67" s="34"/>
      <c r="Y67" s="34"/>
      <c r="Z67" s="34"/>
      <c r="AA67" s="34"/>
      <c r="AB67" s="34"/>
      <c r="AC67" s="34"/>
      <c r="AD67" s="34"/>
      <c r="AE67" s="34"/>
      <c r="AF67" s="34"/>
      <c r="AG67" s="34"/>
      <c r="AH67" s="80"/>
      <c r="AI67" s="81"/>
      <c r="AJ67" s="80"/>
      <c r="AK67" s="80"/>
      <c r="AL67" s="33"/>
      <c r="AM67" s="33"/>
      <c r="AN67" s="33"/>
      <c r="AO67" s="33"/>
      <c r="AP67" s="33"/>
      <c r="AQ67" s="33"/>
      <c r="AR67" s="33"/>
      <c r="AS67" s="33"/>
      <c r="AT67" s="33"/>
      <c r="AU67" s="33"/>
      <c r="AV67" s="34"/>
      <c r="AW67" s="34"/>
      <c r="AX67" s="34"/>
    </row>
    <row r="68" spans="1:50" ht="12.75">
      <c r="A68" s="33"/>
      <c r="B68" s="33"/>
      <c r="C68" s="33"/>
      <c r="D68" s="33"/>
      <c r="E68" s="162"/>
      <c r="F68" s="33"/>
      <c r="G68" s="33"/>
      <c r="H68" s="33"/>
      <c r="I68" s="33"/>
      <c r="J68" s="33"/>
      <c r="K68" s="20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4"/>
      <c r="AW68" s="34"/>
      <c r="AX68" s="34"/>
    </row>
    <row r="69" spans="1:50" ht="12.75">
      <c r="A69" s="33"/>
      <c r="B69" s="33"/>
      <c r="C69" s="33"/>
      <c r="D69" s="33"/>
      <c r="E69" s="162"/>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4"/>
      <c r="AW69" s="34"/>
      <c r="AX69" s="34"/>
    </row>
    <row r="70" spans="1:50" ht="12.75">
      <c r="A70" s="33"/>
      <c r="B70" s="33"/>
      <c r="C70" s="33"/>
      <c r="D70" s="33"/>
      <c r="E70" s="162"/>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4"/>
      <c r="AW70" s="34"/>
      <c r="AX70" s="34"/>
    </row>
    <row r="71" spans="1:50" ht="12.75">
      <c r="A71" s="33"/>
      <c r="B71" s="33"/>
      <c r="C71" s="33"/>
      <c r="D71" s="33"/>
      <c r="E71" s="162"/>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4"/>
      <c r="AW71" s="34"/>
      <c r="AX71" s="34"/>
    </row>
    <row r="72" spans="1:50" ht="12.75">
      <c r="A72" s="33"/>
      <c r="B72" s="33"/>
      <c r="C72" s="33"/>
      <c r="D72" s="33"/>
      <c r="E72" s="162"/>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4"/>
      <c r="AW72" s="34"/>
      <c r="AX72" s="34"/>
    </row>
    <row r="73" spans="1:50" ht="12.75">
      <c r="A73" s="33"/>
      <c r="B73" s="33"/>
      <c r="C73" s="33"/>
      <c r="D73" s="33"/>
      <c r="E73" s="162"/>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4"/>
      <c r="AW73" s="34"/>
      <c r="AX73" s="34"/>
    </row>
    <row r="74" spans="1:50" ht="12.75">
      <c r="A74" s="33"/>
      <c r="B74" s="33"/>
      <c r="C74" s="33"/>
      <c r="D74" s="33"/>
      <c r="E74" s="162"/>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4"/>
      <c r="AW74" s="34"/>
      <c r="AX74" s="34"/>
    </row>
    <row r="75" spans="1:50" ht="12.75">
      <c r="A75" s="33"/>
      <c r="B75" s="33"/>
      <c r="C75" s="33"/>
      <c r="D75" s="33"/>
      <c r="E75" s="162"/>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4"/>
      <c r="AW75" s="34"/>
      <c r="AX75" s="34"/>
    </row>
    <row r="76" spans="1:50" ht="12.75">
      <c r="A76" s="33"/>
      <c r="B76" s="33"/>
      <c r="C76" s="33"/>
      <c r="D76" s="33"/>
      <c r="E76" s="162"/>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4"/>
      <c r="AW76" s="34"/>
      <c r="AX76" s="34"/>
    </row>
    <row r="77" spans="1:50" ht="12.75">
      <c r="A77" s="33"/>
      <c r="B77" s="33"/>
      <c r="C77" s="33"/>
      <c r="D77" s="33"/>
      <c r="E77" s="162"/>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4"/>
      <c r="AW77" s="34"/>
      <c r="AX77" s="34"/>
    </row>
    <row r="78" spans="1:50" ht="12.75">
      <c r="A78" s="33"/>
      <c r="B78" s="33"/>
      <c r="C78" s="33"/>
      <c r="D78" s="33"/>
      <c r="E78" s="162"/>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4"/>
      <c r="AW78" s="34"/>
      <c r="AX78" s="34"/>
    </row>
    <row r="79" spans="1:50" ht="12.75">
      <c r="A79" s="33"/>
      <c r="B79" s="33"/>
      <c r="C79" s="33"/>
      <c r="D79" s="33"/>
      <c r="E79" s="162"/>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4"/>
      <c r="AW79" s="34"/>
      <c r="AX79" s="34"/>
    </row>
    <row r="80" spans="1:50" ht="12.75">
      <c r="A80" s="33"/>
      <c r="B80" s="33"/>
      <c r="C80" s="33"/>
      <c r="D80" s="33"/>
      <c r="E80" s="162"/>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4"/>
      <c r="AW80" s="34"/>
      <c r="AX80" s="34"/>
    </row>
    <row r="81" spans="1:50" ht="12.75">
      <c r="A81" s="33"/>
      <c r="B81" s="33"/>
      <c r="C81" s="33"/>
      <c r="D81" s="33"/>
      <c r="E81" s="162"/>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4"/>
      <c r="AW81" s="34"/>
      <c r="AX81" s="34"/>
    </row>
    <row r="82" spans="1:50" ht="12.75">
      <c r="A82" s="33"/>
      <c r="B82" s="33"/>
      <c r="C82" s="33"/>
      <c r="D82" s="33"/>
      <c r="E82" s="162"/>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4"/>
      <c r="AW82" s="34"/>
      <c r="AX82" s="34"/>
    </row>
    <row r="83" spans="1:50" ht="12.75">
      <c r="A83" s="33"/>
      <c r="B83" s="33"/>
      <c r="C83" s="33"/>
      <c r="D83" s="33"/>
      <c r="E83" s="162"/>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4"/>
      <c r="AW83" s="34"/>
      <c r="AX83" s="34"/>
    </row>
    <row r="84" spans="1:50" ht="12.75">
      <c r="A84" s="33"/>
      <c r="B84" s="33"/>
      <c r="C84" s="33"/>
      <c r="D84" s="33"/>
      <c r="E84" s="162"/>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4"/>
      <c r="AW84" s="34"/>
      <c r="AX84" s="34"/>
    </row>
    <row r="85" spans="1:50" ht="12.75">
      <c r="A85" s="33"/>
      <c r="B85" s="33"/>
      <c r="C85" s="33"/>
      <c r="D85" s="33"/>
      <c r="E85" s="162"/>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4"/>
      <c r="AW85" s="34"/>
      <c r="AX85" s="34"/>
    </row>
    <row r="86" spans="1:50" ht="12.75">
      <c r="A86" s="33"/>
      <c r="B86" s="33"/>
      <c r="C86" s="33"/>
      <c r="D86" s="33"/>
      <c r="E86" s="162"/>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4"/>
      <c r="AW86" s="34"/>
      <c r="AX86" s="34"/>
    </row>
    <row r="87" spans="1:50" ht="12.75">
      <c r="A87" s="33"/>
      <c r="B87" s="33"/>
      <c r="C87" s="33"/>
      <c r="D87" s="33"/>
      <c r="E87" s="162"/>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4"/>
      <c r="AW87" s="34"/>
      <c r="AX87" s="34"/>
    </row>
    <row r="88" spans="1:50" ht="12.75">
      <c r="A88" s="33"/>
      <c r="B88" s="33"/>
      <c r="C88" s="33"/>
      <c r="D88" s="33"/>
      <c r="E88" s="162"/>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4"/>
      <c r="AW88" s="34"/>
      <c r="AX88" s="34"/>
    </row>
    <row r="89" spans="1:50" ht="12.75">
      <c r="A89" s="33"/>
      <c r="B89" s="33"/>
      <c r="C89" s="33"/>
      <c r="D89" s="33"/>
      <c r="E89" s="162"/>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4"/>
      <c r="AW89" s="34"/>
      <c r="AX89" s="34"/>
    </row>
    <row r="90" spans="1:50" ht="12.75">
      <c r="A90" s="33"/>
      <c r="B90" s="33"/>
      <c r="C90" s="33"/>
      <c r="D90" s="33"/>
      <c r="E90" s="162"/>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4"/>
      <c r="AW90" s="34"/>
      <c r="AX90" s="34"/>
    </row>
    <row r="91" spans="1:50" ht="12.75">
      <c r="A91" s="33"/>
      <c r="B91" s="33"/>
      <c r="C91" s="33"/>
      <c r="D91" s="33"/>
      <c r="E91" s="162"/>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4"/>
      <c r="AW91" s="34"/>
      <c r="AX91" s="34"/>
    </row>
    <row r="92" spans="1:50" ht="12.75">
      <c r="A92" s="33"/>
      <c r="B92" s="33"/>
      <c r="C92" s="33"/>
      <c r="D92" s="33"/>
      <c r="E92" s="162"/>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4"/>
      <c r="AW92" s="34"/>
      <c r="AX92" s="34"/>
    </row>
    <row r="93" spans="1:50" ht="12.75">
      <c r="A93" s="33"/>
      <c r="B93" s="33"/>
      <c r="C93" s="33"/>
      <c r="D93" s="33"/>
      <c r="E93" s="162"/>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4"/>
      <c r="AW93" s="34"/>
      <c r="AX93" s="34"/>
    </row>
    <row r="94" spans="1:50" ht="12.75">
      <c r="A94" s="33"/>
      <c r="B94" s="33"/>
      <c r="C94" s="33"/>
      <c r="D94" s="33"/>
      <c r="E94" s="162"/>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4"/>
      <c r="AW94" s="34"/>
      <c r="AX94" s="34"/>
    </row>
    <row r="95" spans="1:50" ht="12.75">
      <c r="A95" s="33"/>
      <c r="B95" s="33"/>
      <c r="C95" s="33"/>
      <c r="D95" s="33"/>
      <c r="E95" s="162"/>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4"/>
      <c r="AW95" s="34"/>
      <c r="AX95" s="34"/>
    </row>
    <row r="96" spans="1:50" ht="12.75">
      <c r="A96" s="33"/>
      <c r="B96" s="33"/>
      <c r="C96" s="33"/>
      <c r="D96" s="33"/>
      <c r="E96" s="162"/>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4"/>
      <c r="AW96" s="34"/>
      <c r="AX96" s="34"/>
    </row>
    <row r="97" spans="1:50" ht="12.75">
      <c r="A97" s="33"/>
      <c r="B97" s="33"/>
      <c r="C97" s="33"/>
      <c r="D97" s="33"/>
      <c r="E97" s="162"/>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4"/>
      <c r="AW97" s="34"/>
      <c r="AX97" s="34"/>
    </row>
    <row r="98" spans="1:50" ht="12.75">
      <c r="A98" s="33"/>
      <c r="B98" s="33"/>
      <c r="C98" s="33"/>
      <c r="D98" s="33"/>
      <c r="E98" s="162"/>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4"/>
      <c r="AW98" s="34"/>
      <c r="AX98" s="34"/>
    </row>
    <row r="99" spans="1:50" ht="12.75">
      <c r="A99" s="33"/>
      <c r="B99" s="33"/>
      <c r="C99" s="33"/>
      <c r="D99" s="33"/>
      <c r="E99" s="162"/>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4"/>
      <c r="AW99" s="34"/>
      <c r="AX99" s="34"/>
    </row>
    <row r="100" spans="1:50" ht="12.75">
      <c r="A100" s="33"/>
      <c r="B100" s="33"/>
      <c r="C100" s="33"/>
      <c r="D100" s="33"/>
      <c r="E100" s="162"/>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4"/>
      <c r="AW100" s="34"/>
      <c r="AX100" s="34"/>
    </row>
  </sheetData>
  <mergeCells count="13">
    <mergeCell ref="D6:E6"/>
    <mergeCell ref="T6:AE6"/>
    <mergeCell ref="T7:U7"/>
    <mergeCell ref="X7:Y7"/>
    <mergeCell ref="AI7:AJ7"/>
    <mergeCell ref="AG6:AJ6"/>
    <mergeCell ref="AG7:AH7"/>
    <mergeCell ref="V7:W7"/>
    <mergeCell ref="K7:L7"/>
    <mergeCell ref="I7:J7"/>
    <mergeCell ref="G6:R6"/>
    <mergeCell ref="G7:H7"/>
    <mergeCell ref="B65:AK67"/>
  </mergeCells>
  <printOptions/>
  <pageMargins left="0" right="0" top="0" bottom="0" header="0.5" footer="0.5"/>
  <pageSetup fitToHeight="1" fitToWidth="1"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65" zoomScaleNormal="65" zoomScaleSheetLayoutView="65" colorId="0" workbookViewId="0" topLeftCell="A1">
      <selection activeCell="A1" sqref="A1"/>
    </sheetView>
  </sheetViews>
  <sheetFormatPr defaultColWidth="9.140625" defaultRowHeight="12.75"/>
  <cols>
    <col min="1" max="1" width="1.8515625" style="0" customWidth="1"/>
    <col min="2" max="2" width="22.57421875" style="0" customWidth="1"/>
    <col min="3" max="20" width="13.7109375" style="0" customWidth="1"/>
    <col min="21" max="21" width="2.7109375" style="0" customWidth="1"/>
    <col min="22" max="22" width="14.421875" style="0" customWidth="1"/>
    <col min="23" max="24" width="13.7109375" style="0" customWidth="1"/>
    <col min="25" max="25" width="2.7109375" style="0" customWidth="1"/>
    <col min="26" max="26" width="17.7109375" style="0" customWidth="1"/>
    <col min="27" max="28" width="13.7109375" style="0" customWidth="1"/>
    <col min="29" max="29" width="2.7109375" style="0" customWidth="1"/>
    <col min="30" max="33" width="9.28125" style="0" customWidth="1"/>
  </cols>
  <sheetData>
    <row r="1" spans="1:44" ht="30" customHeight="1">
      <c r="A1" s="29"/>
      <c r="B1" s="206" t="s">
        <v>49</v>
      </c>
      <c r="AC1" s="270" t="s">
        <v>12</v>
      </c>
      <c r="AD1" s="32"/>
      <c r="AE1" s="32"/>
      <c r="AF1" s="32"/>
      <c r="AG1" s="32"/>
      <c r="AH1" s="32"/>
      <c r="AI1" s="32"/>
      <c r="AJ1" s="32"/>
      <c r="AK1" s="32"/>
      <c r="AL1" s="32"/>
      <c r="AM1" s="32"/>
      <c r="AN1" s="32"/>
      <c r="AO1" s="32"/>
      <c r="AP1" s="32"/>
      <c r="AQ1" s="32"/>
      <c r="AR1" s="32"/>
    </row>
    <row r="2" spans="1:44" ht="19.5" customHeight="1">
      <c r="A2" s="82"/>
      <c r="B2" s="83" t="s">
        <v>1</v>
      </c>
      <c r="C2" s="130"/>
      <c r="D2" s="130"/>
      <c r="E2" s="130"/>
      <c r="L2" s="244"/>
      <c r="M2" s="130"/>
      <c r="N2" s="130"/>
      <c r="O2" s="130"/>
      <c r="AD2" s="32"/>
      <c r="AE2" s="32"/>
      <c r="AF2" s="32"/>
      <c r="AG2" s="32"/>
      <c r="AH2" s="32"/>
      <c r="AI2" s="32"/>
      <c r="AJ2" s="32"/>
      <c r="AK2" s="32"/>
      <c r="AL2" s="32"/>
      <c r="AM2" s="32"/>
      <c r="AN2" s="32"/>
      <c r="AO2" s="32"/>
      <c r="AP2" s="32"/>
      <c r="AQ2" s="32"/>
      <c r="AR2" s="32"/>
    </row>
    <row r="3" spans="1:44" ht="19.5" customHeight="1">
      <c r="A3" s="82"/>
      <c r="B3" s="38" t="s">
        <v>2</v>
      </c>
      <c r="C3" s="130"/>
      <c r="D3" s="130"/>
      <c r="E3" s="130"/>
      <c r="L3" s="244"/>
      <c r="M3" s="130"/>
      <c r="N3" s="130"/>
      <c r="O3" s="130"/>
      <c r="AD3" s="32"/>
      <c r="AE3" s="36"/>
      <c r="AF3" s="36"/>
      <c r="AG3" s="36"/>
      <c r="AH3" s="36"/>
      <c r="AI3" s="36"/>
      <c r="AJ3" s="36"/>
      <c r="AK3" s="36"/>
      <c r="AL3" s="32"/>
      <c r="AM3" s="32"/>
      <c r="AN3" s="32"/>
      <c r="AO3" s="32"/>
      <c r="AP3" s="32"/>
      <c r="AQ3" s="32"/>
      <c r="AR3" s="32"/>
    </row>
    <row r="4" spans="1:44" ht="15.75" customHeight="1">
      <c r="A4" s="82"/>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2"/>
      <c r="AE4" s="36"/>
      <c r="AF4" s="36"/>
      <c r="AG4" s="36"/>
      <c r="AH4" s="36"/>
      <c r="AI4" s="36"/>
      <c r="AJ4" s="36"/>
      <c r="AK4" s="36"/>
      <c r="AL4" s="32"/>
      <c r="AM4" s="32"/>
      <c r="AN4" s="32"/>
      <c r="AO4" s="32"/>
      <c r="AP4" s="32"/>
      <c r="AQ4" s="32"/>
      <c r="AR4" s="32"/>
    </row>
    <row r="5" spans="1:44" ht="21.75" customHeight="1">
      <c r="A5" s="82"/>
      <c r="B5" s="34"/>
      <c r="C5" s="34"/>
      <c r="D5" s="34"/>
      <c r="E5" s="34"/>
      <c r="F5" s="34"/>
      <c r="G5" s="34"/>
      <c r="H5" s="34"/>
      <c r="I5" s="34"/>
      <c r="J5" s="34"/>
      <c r="K5" s="34"/>
      <c r="L5" s="34"/>
      <c r="M5" s="34"/>
      <c r="N5" s="34"/>
      <c r="O5" s="34"/>
      <c r="P5" s="34"/>
      <c r="Q5" s="34"/>
      <c r="R5" s="34"/>
      <c r="S5" s="34"/>
      <c r="T5" s="34"/>
      <c r="U5" s="34"/>
      <c r="V5" s="34"/>
      <c r="W5" s="34"/>
      <c r="X5" s="34"/>
      <c r="Y5" s="84"/>
      <c r="Z5" s="84"/>
      <c r="AA5" s="84"/>
      <c r="AB5" s="84"/>
      <c r="AC5" s="84"/>
      <c r="AD5" s="32"/>
      <c r="AE5" s="36"/>
      <c r="AF5" s="36"/>
      <c r="AG5" s="36"/>
      <c r="AH5" s="36"/>
      <c r="AI5" s="36"/>
      <c r="AJ5" s="36"/>
      <c r="AK5" s="36"/>
      <c r="AL5" s="32"/>
      <c r="AM5" s="32"/>
      <c r="AN5" s="32"/>
      <c r="AO5" s="32"/>
      <c r="AP5" s="32"/>
      <c r="AQ5" s="32"/>
      <c r="AR5" s="32"/>
    </row>
    <row r="6" spans="1:44" ht="21.75" customHeight="1">
      <c r="A6" s="82"/>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2"/>
      <c r="AE6" s="32"/>
      <c r="AF6" s="32"/>
      <c r="AG6" s="32"/>
      <c r="AH6" s="32"/>
      <c r="AI6" s="32"/>
      <c r="AJ6" s="32"/>
      <c r="AK6" s="32"/>
      <c r="AL6" s="32"/>
      <c r="AM6" s="32"/>
      <c r="AN6" s="32"/>
      <c r="AO6" s="32"/>
      <c r="AP6" s="32"/>
      <c r="AQ6" s="32"/>
      <c r="AR6" s="32"/>
    </row>
    <row r="7" spans="1:44" ht="21.75" customHeight="1">
      <c r="A7" s="82"/>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2"/>
      <c r="AE7" s="32"/>
      <c r="AF7" s="32"/>
      <c r="AG7" s="32"/>
      <c r="AH7" s="32"/>
      <c r="AI7" s="32"/>
      <c r="AJ7" s="32"/>
      <c r="AK7" s="32"/>
      <c r="AL7" s="32"/>
      <c r="AM7" s="32"/>
      <c r="AN7" s="32"/>
      <c r="AO7" s="32"/>
      <c r="AP7" s="32"/>
      <c r="AQ7" s="32"/>
      <c r="AR7" s="32"/>
    </row>
    <row r="8" spans="1:44" ht="21.75" customHeight="1">
      <c r="A8" s="8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2"/>
      <c r="AE8" s="32"/>
      <c r="AF8" s="32"/>
      <c r="AG8" s="32"/>
      <c r="AH8" s="32"/>
      <c r="AI8" s="32"/>
      <c r="AJ8" s="32"/>
      <c r="AK8" s="32"/>
      <c r="AL8" s="32"/>
      <c r="AM8" s="32"/>
      <c r="AN8" s="32"/>
      <c r="AO8" s="32"/>
      <c r="AP8" s="32"/>
      <c r="AQ8" s="32"/>
      <c r="AR8" s="32"/>
    </row>
    <row r="9" spans="1:44" ht="21.75" customHeight="1">
      <c r="A9" s="82"/>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2"/>
      <c r="AE9" s="32"/>
      <c r="AF9" s="32"/>
      <c r="AG9" s="32"/>
      <c r="AH9" s="32"/>
      <c r="AI9" s="32"/>
      <c r="AJ9" s="32"/>
      <c r="AK9" s="32"/>
      <c r="AL9" s="32"/>
      <c r="AM9" s="32"/>
      <c r="AN9" s="32"/>
      <c r="AO9" s="32"/>
      <c r="AP9" s="32"/>
      <c r="AQ9" s="32"/>
      <c r="AR9" s="32"/>
    </row>
    <row r="10" spans="1:44" ht="21.75" customHeight="1">
      <c r="A10" s="8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2"/>
      <c r="AE10" s="32"/>
      <c r="AF10" s="32"/>
      <c r="AG10" s="32"/>
      <c r="AH10" s="32"/>
      <c r="AI10" s="32"/>
      <c r="AJ10" s="32"/>
      <c r="AK10" s="32"/>
      <c r="AL10" s="32"/>
      <c r="AM10" s="32"/>
      <c r="AN10" s="32"/>
      <c r="AO10" s="32"/>
      <c r="AP10" s="32"/>
      <c r="AQ10" s="32"/>
      <c r="AR10" s="32"/>
    </row>
    <row r="11" spans="1:44" ht="21.75" customHeight="1">
      <c r="A11" s="82"/>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2"/>
      <c r="AE11" s="32"/>
      <c r="AF11" s="32"/>
      <c r="AG11" s="32"/>
      <c r="AH11" s="32"/>
      <c r="AI11" s="32"/>
      <c r="AJ11" s="32"/>
      <c r="AK11" s="32"/>
      <c r="AL11" s="32"/>
      <c r="AM11" s="32"/>
      <c r="AN11" s="32"/>
      <c r="AO11" s="32"/>
      <c r="AP11" s="32"/>
      <c r="AQ11" s="32"/>
      <c r="AR11" s="32"/>
    </row>
    <row r="12" spans="1:44" ht="21.75" customHeight="1">
      <c r="A12" s="82"/>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2"/>
      <c r="AE12" s="32"/>
      <c r="AF12" s="32"/>
      <c r="AG12" s="32"/>
      <c r="AH12" s="32"/>
      <c r="AI12" s="32"/>
      <c r="AJ12" s="32"/>
      <c r="AK12" s="32"/>
      <c r="AL12" s="32"/>
      <c r="AM12" s="32"/>
      <c r="AN12" s="32"/>
      <c r="AO12" s="32"/>
      <c r="AP12" s="32"/>
      <c r="AQ12" s="32"/>
      <c r="AR12" s="32"/>
    </row>
    <row r="13" spans="1:44" ht="21.75" customHeight="1">
      <c r="A13" s="82"/>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2"/>
      <c r="AE13" s="32"/>
      <c r="AF13" s="32"/>
      <c r="AG13" s="32"/>
      <c r="AH13" s="32"/>
      <c r="AI13" s="32"/>
      <c r="AJ13" s="32"/>
      <c r="AK13" s="32"/>
      <c r="AL13" s="32"/>
      <c r="AM13" s="32"/>
      <c r="AN13" s="32"/>
      <c r="AO13" s="32"/>
      <c r="AP13" s="32"/>
      <c r="AQ13" s="32"/>
      <c r="AR13" s="32"/>
    </row>
    <row r="14" spans="1:44" ht="21.75" customHeight="1">
      <c r="A14" s="82"/>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2"/>
      <c r="AE14" s="32"/>
      <c r="AF14" s="32"/>
      <c r="AG14" s="32"/>
      <c r="AH14" s="32"/>
      <c r="AI14" s="32"/>
      <c r="AJ14" s="32"/>
      <c r="AK14" s="32"/>
      <c r="AL14" s="32"/>
      <c r="AM14" s="32"/>
      <c r="AN14" s="32"/>
      <c r="AO14" s="32"/>
      <c r="AP14" s="32"/>
      <c r="AQ14" s="32"/>
      <c r="AR14" s="32"/>
    </row>
    <row r="15" spans="1:44" ht="21.75" customHeight="1">
      <c r="A15" s="82"/>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2"/>
      <c r="AE15" s="32"/>
      <c r="AF15" s="32"/>
      <c r="AG15" s="32"/>
      <c r="AH15" s="32"/>
      <c r="AI15" s="32"/>
      <c r="AJ15" s="32"/>
      <c r="AK15" s="32"/>
      <c r="AL15" s="32"/>
      <c r="AM15" s="32"/>
      <c r="AN15" s="32"/>
      <c r="AO15" s="32"/>
      <c r="AP15" s="32"/>
      <c r="AQ15" s="32"/>
      <c r="AR15" s="32"/>
    </row>
    <row r="16" spans="1:44" ht="21.75" customHeight="1">
      <c r="A16" s="82"/>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2"/>
      <c r="AE16" s="32"/>
      <c r="AF16" s="32"/>
      <c r="AG16" s="32"/>
      <c r="AH16" s="32"/>
      <c r="AI16" s="32"/>
      <c r="AJ16" s="32"/>
      <c r="AK16" s="32"/>
      <c r="AL16" s="32"/>
      <c r="AM16" s="32"/>
      <c r="AN16" s="32"/>
      <c r="AO16" s="32"/>
      <c r="AP16" s="32"/>
      <c r="AQ16" s="32"/>
      <c r="AR16" s="32"/>
    </row>
    <row r="17" spans="1:44" ht="24.75" customHeight="1">
      <c r="A17" s="85"/>
      <c r="B17" s="86"/>
      <c r="X17" s="87"/>
      <c r="Y17" s="87"/>
      <c r="Z17" s="87"/>
      <c r="AA17" s="87"/>
      <c r="AB17" s="87"/>
      <c r="AC17" s="87"/>
      <c r="AD17" s="32"/>
      <c r="AE17" s="32"/>
      <c r="AF17" s="32"/>
      <c r="AG17" s="32"/>
      <c r="AH17" s="32"/>
      <c r="AI17" s="32"/>
      <c r="AJ17" s="32"/>
      <c r="AK17" s="32"/>
      <c r="AL17" s="32"/>
      <c r="AM17" s="32"/>
      <c r="AN17" s="32"/>
      <c r="AO17" s="32"/>
      <c r="AP17" s="32"/>
      <c r="AQ17" s="32"/>
      <c r="AR17" s="32"/>
    </row>
    <row r="18" spans="1:50" ht="15.75" customHeight="1">
      <c r="A18" s="88"/>
      <c r="B18" s="89" t="s">
        <v>50</v>
      </c>
      <c r="C18" s="212">
        <v>2022</v>
      </c>
      <c r="D18" s="90"/>
      <c r="E18" s="90"/>
      <c r="F18" s="90"/>
      <c r="G18" s="90"/>
      <c r="H18" s="90"/>
      <c r="I18" s="207">
        <v>2023</v>
      </c>
      <c r="J18" s="90"/>
      <c r="K18" s="90"/>
      <c r="L18" s="90"/>
      <c r="M18" s="90"/>
      <c r="N18" s="90"/>
      <c r="O18" s="90"/>
      <c r="P18" s="90"/>
      <c r="Q18" s="90"/>
      <c r="R18" s="90"/>
      <c r="S18" s="90"/>
      <c r="T18" s="91"/>
      <c r="U18" s="92"/>
      <c r="V18" s="252" t="s">
        <v>51</v>
      </c>
      <c r="W18" s="255"/>
      <c r="X18" s="257"/>
      <c r="Y18" s="92"/>
      <c r="Z18" s="263" t="s">
        <v>52</v>
      </c>
      <c r="AA18" s="266"/>
      <c r="AB18" s="269"/>
      <c r="AC18" s="93"/>
      <c r="AD18" s="94"/>
      <c r="AE18" s="94"/>
      <c r="AF18" s="94"/>
      <c r="AG18" s="94"/>
      <c r="AH18" s="95"/>
      <c r="AI18" s="95"/>
      <c r="AJ18" s="95"/>
      <c r="AK18" s="95"/>
      <c r="AL18" s="95"/>
      <c r="AM18" s="95"/>
      <c r="AN18" s="95"/>
      <c r="AO18" s="95"/>
      <c r="AP18" s="95"/>
      <c r="AQ18" s="95"/>
      <c r="AR18" s="95"/>
      <c r="AS18" s="88"/>
      <c r="AT18" s="88"/>
      <c r="AU18" s="88"/>
      <c r="AV18" s="88"/>
      <c r="AW18" s="88"/>
      <c r="AX18" s="88"/>
    </row>
    <row r="19" spans="1:50" ht="15.75" customHeight="1">
      <c r="A19" s="96"/>
      <c r="B19" s="97"/>
      <c r="C19" s="220" t="s">
        <v>53</v>
      </c>
      <c r="D19" s="233" t="s">
        <v>54</v>
      </c>
      <c r="E19" s="233" t="s">
        <v>55</v>
      </c>
      <c r="F19" s="233" t="s">
        <v>56</v>
      </c>
      <c r="G19" s="233" t="s">
        <v>57</v>
      </c>
      <c r="H19" s="233" t="s">
        <v>58</v>
      </c>
      <c r="I19" s="208" t="s">
        <v>59</v>
      </c>
      <c r="J19" s="233" t="s">
        <v>60</v>
      </c>
      <c r="K19" s="233" t="s">
        <v>61</v>
      </c>
      <c r="L19" s="233" t="s">
        <v>62</v>
      </c>
      <c r="M19" s="233" t="s">
        <v>63</v>
      </c>
      <c r="N19" s="233" t="s">
        <v>64</v>
      </c>
      <c r="O19" s="233" t="s">
        <v>53</v>
      </c>
      <c r="P19" s="233" t="s">
        <v>54</v>
      </c>
      <c r="Q19" s="233" t="s">
        <v>55</v>
      </c>
      <c r="R19" s="233" t="s">
        <v>56</v>
      </c>
      <c r="S19" s="233" t="s">
        <v>57</v>
      </c>
      <c r="T19" s="233" t="s">
        <v>58</v>
      </c>
      <c r="U19" s="98"/>
      <c r="V19" s="220">
        <v>2021</v>
      </c>
      <c r="W19" s="233">
        <v>2022</v>
      </c>
      <c r="X19" s="258">
        <v>2023</v>
      </c>
      <c r="Y19" s="98"/>
      <c r="Z19" s="220">
        <v>2021</v>
      </c>
      <c r="AA19" s="233">
        <v>2022</v>
      </c>
      <c r="AB19" s="258">
        <v>2023</v>
      </c>
      <c r="AC19" s="99"/>
      <c r="AD19" s="94"/>
      <c r="AE19" s="94"/>
      <c r="AF19" s="94"/>
      <c r="AG19" s="94"/>
      <c r="AH19" s="100"/>
      <c r="AI19" s="100"/>
      <c r="AJ19" s="100"/>
      <c r="AK19" s="100"/>
      <c r="AL19" s="100"/>
      <c r="AM19" s="100"/>
      <c r="AN19" s="100"/>
      <c r="AO19" s="100"/>
      <c r="AP19" s="100"/>
      <c r="AQ19" s="100"/>
      <c r="AR19" s="100"/>
      <c r="AS19" s="96"/>
      <c r="AT19" s="96"/>
      <c r="AU19" s="96"/>
      <c r="AV19" s="96"/>
      <c r="AW19" s="96"/>
      <c r="AX19" s="96"/>
    </row>
    <row r="20" spans="2:44" ht="15.75" customHeight="1">
      <c r="B20" s="101" t="s">
        <v>65</v>
      </c>
      <c r="C20" s="221">
        <v>79.2958416595299</v>
      </c>
      <c r="D20" s="234">
        <v>76.0281663336188</v>
      </c>
      <c r="E20" s="234">
        <v>75.9508357915437</v>
      </c>
      <c r="F20" s="234">
        <v>69.0779332001141</v>
      </c>
      <c r="G20" s="234">
        <v>58.1887905604719</v>
      </c>
      <c r="H20" s="234">
        <v>51.4225901608145</v>
      </c>
      <c r="I20" s="209">
        <v>47.0149395756018</v>
      </c>
      <c r="J20" s="234">
        <v>57.0522545301306</v>
      </c>
      <c r="K20" s="234">
        <v>58.0968693500808</v>
      </c>
      <c r="L20" s="234">
        <v>71.5299901671583</v>
      </c>
      <c r="M20" s="234">
        <v>66.3602626320296</v>
      </c>
      <c r="N20" s="234">
        <v>73.2704031465093</v>
      </c>
      <c r="O20" s="234">
        <v>76.6124274431439</v>
      </c>
      <c r="P20" s="234">
        <v>72.562565420116</v>
      </c>
      <c r="Q20" s="234">
        <v>72.2294372294372</v>
      </c>
      <c r="R20" s="234">
        <v>64.9350649350649</v>
      </c>
      <c r="S20" s="234">
        <v>59.3073593073593</v>
      </c>
      <c r="T20" s="234">
        <v>52.869710934227</v>
      </c>
      <c r="U20" s="102"/>
      <c r="V20" s="221">
        <v>65.214692690023</v>
      </c>
      <c r="W20" s="234">
        <v>66.9529235866973</v>
      </c>
      <c r="X20" s="259">
        <v>64.3280365627521</v>
      </c>
      <c r="Y20" s="102"/>
      <c r="Z20" s="221">
        <v>65.214692690023</v>
      </c>
      <c r="AA20" s="234">
        <v>66.9529235866973</v>
      </c>
      <c r="AB20" s="259">
        <v>64.3280365627521</v>
      </c>
      <c r="AC20" s="103"/>
      <c r="AD20" s="32"/>
      <c r="AE20" s="32"/>
      <c r="AF20" s="32"/>
      <c r="AG20" s="32"/>
      <c r="AH20" s="32"/>
      <c r="AI20" s="32"/>
      <c r="AJ20" s="32"/>
      <c r="AK20" s="32"/>
      <c r="AL20" s="32"/>
      <c r="AM20" s="32"/>
      <c r="AN20" s="32"/>
      <c r="AO20" s="32"/>
      <c r="AP20" s="32"/>
      <c r="AQ20" s="32"/>
      <c r="AR20" s="32"/>
    </row>
    <row r="21" spans="2:44" ht="15.75" customHeight="1">
      <c r="B21" s="104" t="s">
        <v>66</v>
      </c>
      <c r="C21" s="222">
        <v>81.8726805595204</v>
      </c>
      <c r="D21" s="235">
        <v>74.7016842706251</v>
      </c>
      <c r="E21" s="235">
        <v>72.0452310717797</v>
      </c>
      <c r="F21" s="235">
        <v>69.458559330098</v>
      </c>
      <c r="G21" s="235">
        <v>65.6420845624385</v>
      </c>
      <c r="H21" s="235">
        <v>56.6657151013417</v>
      </c>
      <c r="I21" s="210">
        <v>50.3149681225616</v>
      </c>
      <c r="J21" s="235">
        <v>61.1757269279393</v>
      </c>
      <c r="K21" s="235">
        <v>65.245028071177</v>
      </c>
      <c r="L21" s="235">
        <v>71.2645034414945</v>
      </c>
      <c r="M21" s="235">
        <v>68.1739461414026</v>
      </c>
      <c r="N21" s="235">
        <v>77.2153392330383</v>
      </c>
      <c r="O21" s="235">
        <v>79.2958416595299</v>
      </c>
      <c r="P21" s="235">
        <v>76.0281663336188</v>
      </c>
      <c r="Q21" s="235">
        <v>75.9508357915437</v>
      </c>
      <c r="R21" s="235">
        <v>69.0779332001141</v>
      </c>
      <c r="S21" s="235">
        <v>58.1887905604719</v>
      </c>
      <c r="T21" s="235">
        <v>51.4225901608145</v>
      </c>
      <c r="U21" s="102"/>
      <c r="V21" s="222">
        <v>49.1952963995635</v>
      </c>
      <c r="W21" s="235">
        <v>65.214692690023</v>
      </c>
      <c r="X21" s="260">
        <v>66.9529235866973</v>
      </c>
      <c r="Y21" s="102"/>
      <c r="Z21" s="222">
        <v>49.1952963995635</v>
      </c>
      <c r="AA21" s="235">
        <v>65.214692690023</v>
      </c>
      <c r="AB21" s="260">
        <v>66.9529235866973</v>
      </c>
      <c r="AC21" s="103"/>
      <c r="AD21" s="32"/>
      <c r="AE21" s="32"/>
      <c r="AF21" s="32"/>
      <c r="AG21" s="32"/>
      <c r="AH21" s="32"/>
      <c r="AI21" s="32"/>
      <c r="AJ21" s="32"/>
      <c r="AK21" s="32"/>
      <c r="AL21" s="32"/>
      <c r="AM21" s="32"/>
      <c r="AN21" s="32"/>
      <c r="AO21" s="32"/>
      <c r="AP21" s="32"/>
      <c r="AQ21" s="32"/>
      <c r="AR21" s="32"/>
    </row>
    <row r="22" spans="2:44" ht="15.75" customHeight="1">
      <c r="B22" s="105" t="s">
        <v>67</v>
      </c>
      <c r="C22" s="223">
        <v>-3.14737331473733</v>
      </c>
      <c r="D22" s="236">
        <v>1.77570569652501</v>
      </c>
      <c r="E22" s="236">
        <v>5.42104544834174</v>
      </c>
      <c r="F22" s="236">
        <v>-0.547990245773625</v>
      </c>
      <c r="G22" s="236">
        <v>-11.3544444111567</v>
      </c>
      <c r="H22" s="236">
        <v>-9.25272879932829</v>
      </c>
      <c r="I22" s="211">
        <v>-6.55874120584007</v>
      </c>
      <c r="J22" s="236">
        <v>-6.74037335537645</v>
      </c>
      <c r="K22" s="236">
        <v>-10.9558673394977</v>
      </c>
      <c r="L22" s="236">
        <v>0.372537115734863</v>
      </c>
      <c r="M22" s="236">
        <v>-2.66037630506392</v>
      </c>
      <c r="N22" s="236">
        <v>-5.10900570497147</v>
      </c>
      <c r="O22" s="236">
        <v>-3.38405414486631</v>
      </c>
      <c r="P22" s="236">
        <v>-4.55831184760569</v>
      </c>
      <c r="Q22" s="236">
        <v>-4.89974668918766</v>
      </c>
      <c r="R22" s="236">
        <v>-5.99738306160324</v>
      </c>
      <c r="S22" s="236">
        <v>1.92230966843153</v>
      </c>
      <c r="T22" s="245">
        <v>2.81417324348486</v>
      </c>
      <c r="U22" s="106"/>
      <c r="V22" s="223">
        <v>32.5628616206519</v>
      </c>
      <c r="W22" s="236">
        <v>2.66539766573226</v>
      </c>
      <c r="X22" s="245">
        <v>-3.920496497134</v>
      </c>
      <c r="Y22" s="102"/>
      <c r="Z22" s="223">
        <v>32.5628616206519</v>
      </c>
      <c r="AA22" s="236">
        <v>2.66539766573226</v>
      </c>
      <c r="AB22" s="245">
        <v>-3.920496497134</v>
      </c>
      <c r="AC22" s="103"/>
      <c r="AD22" s="32"/>
      <c r="AE22" s="32"/>
      <c r="AF22" s="32"/>
      <c r="AG22" s="32"/>
      <c r="AH22" s="32"/>
      <c r="AI22" s="32"/>
      <c r="AJ22" s="32"/>
      <c r="AK22" s="32"/>
      <c r="AL22" s="32"/>
      <c r="AM22" s="32"/>
      <c r="AN22" s="32"/>
      <c r="AO22" s="32"/>
      <c r="AP22" s="32"/>
      <c r="AQ22" s="32"/>
      <c r="AR22" s="32"/>
    </row>
    <row r="23" spans="1:44" ht="18" customHeight="1">
      <c r="A23" s="85"/>
      <c r="B23" s="86"/>
      <c r="U23" s="39"/>
      <c r="X23" s="261"/>
      <c r="Y23" s="39"/>
      <c r="AB23" s="261"/>
      <c r="AC23" s="107"/>
      <c r="AD23" s="32"/>
      <c r="AE23" s="32"/>
      <c r="AF23" s="32"/>
      <c r="AG23" s="32"/>
      <c r="AH23" s="32"/>
      <c r="AI23" s="32"/>
      <c r="AJ23" s="32"/>
      <c r="AK23" s="32"/>
      <c r="AL23" s="32"/>
      <c r="AM23" s="32"/>
      <c r="AN23" s="32"/>
      <c r="AO23" s="32"/>
      <c r="AP23" s="32"/>
      <c r="AQ23" s="32"/>
      <c r="AR23" s="32"/>
    </row>
    <row r="24" spans="1:50" ht="15.75" customHeight="1">
      <c r="A24" s="88"/>
      <c r="B24" s="89" t="s">
        <v>19</v>
      </c>
      <c r="C24" s="212">
        <v>2022</v>
      </c>
      <c r="D24" s="90"/>
      <c r="E24" s="90"/>
      <c r="F24" s="90"/>
      <c r="G24" s="90"/>
      <c r="H24" s="90"/>
      <c r="I24" s="207">
        <v>2023</v>
      </c>
      <c r="J24" s="90"/>
      <c r="K24" s="90"/>
      <c r="L24" s="90"/>
      <c r="M24" s="90"/>
      <c r="N24" s="90"/>
      <c r="O24" s="90"/>
      <c r="P24" s="90"/>
      <c r="Q24" s="90"/>
      <c r="R24" s="90"/>
      <c r="S24" s="90"/>
      <c r="T24" s="91"/>
      <c r="U24" s="92"/>
      <c r="V24" s="252" t="s">
        <v>51</v>
      </c>
      <c r="W24" s="255"/>
      <c r="X24" s="257"/>
      <c r="Y24" s="92"/>
      <c r="Z24" s="263" t="s">
        <v>52</v>
      </c>
      <c r="AA24" s="266"/>
      <c r="AB24" s="269"/>
      <c r="AC24" s="93"/>
      <c r="AD24" s="94"/>
      <c r="AE24" s="94"/>
      <c r="AF24" s="94"/>
      <c r="AG24" s="94"/>
      <c r="AH24" s="95"/>
      <c r="AI24" s="95"/>
      <c r="AJ24" s="95"/>
      <c r="AK24" s="95"/>
      <c r="AL24" s="95"/>
      <c r="AM24" s="95"/>
      <c r="AN24" s="95"/>
      <c r="AO24" s="95"/>
      <c r="AP24" s="95"/>
      <c r="AQ24" s="95"/>
      <c r="AR24" s="95"/>
      <c r="AS24" s="88"/>
      <c r="AT24" s="88"/>
      <c r="AU24" s="88"/>
      <c r="AV24" s="88"/>
      <c r="AW24" s="88"/>
      <c r="AX24" s="88"/>
    </row>
    <row r="25" spans="1:50" ht="15.75" customHeight="1">
      <c r="A25" s="96"/>
      <c r="B25" s="97"/>
      <c r="C25" s="224" t="s">
        <v>53</v>
      </c>
      <c r="D25" s="237" t="s">
        <v>54</v>
      </c>
      <c r="E25" s="237" t="s">
        <v>55</v>
      </c>
      <c r="F25" s="237" t="s">
        <v>56</v>
      </c>
      <c r="G25" s="237" t="s">
        <v>57</v>
      </c>
      <c r="H25" s="237" t="s">
        <v>58</v>
      </c>
      <c r="I25" s="213" t="s">
        <v>59</v>
      </c>
      <c r="J25" s="237" t="s">
        <v>60</v>
      </c>
      <c r="K25" s="237" t="s">
        <v>61</v>
      </c>
      <c r="L25" s="237" t="s">
        <v>62</v>
      </c>
      <c r="M25" s="237" t="s">
        <v>63</v>
      </c>
      <c r="N25" s="237" t="s">
        <v>64</v>
      </c>
      <c r="O25" s="237" t="s">
        <v>53</v>
      </c>
      <c r="P25" s="237" t="s">
        <v>54</v>
      </c>
      <c r="Q25" s="237" t="s">
        <v>55</v>
      </c>
      <c r="R25" s="237" t="s">
        <v>56</v>
      </c>
      <c r="S25" s="237" t="s">
        <v>57</v>
      </c>
      <c r="T25" s="237" t="s">
        <v>58</v>
      </c>
      <c r="U25" s="98"/>
      <c r="V25" s="220">
        <v>2021</v>
      </c>
      <c r="W25" s="233">
        <v>2022</v>
      </c>
      <c r="X25" s="258">
        <v>2023</v>
      </c>
      <c r="Y25" s="98"/>
      <c r="Z25" s="220">
        <v>2021</v>
      </c>
      <c r="AA25" s="233">
        <v>2022</v>
      </c>
      <c r="AB25" s="258">
        <v>2023</v>
      </c>
      <c r="AC25" s="99"/>
      <c r="AD25" s="94"/>
      <c r="AE25" s="94"/>
      <c r="AF25" s="94"/>
      <c r="AG25" s="94"/>
      <c r="AH25" s="100"/>
      <c r="AI25" s="100"/>
      <c r="AJ25" s="100"/>
      <c r="AK25" s="100"/>
      <c r="AL25" s="100"/>
      <c r="AM25" s="100"/>
      <c r="AN25" s="100"/>
      <c r="AO25" s="100"/>
      <c r="AP25" s="100"/>
      <c r="AQ25" s="100"/>
      <c r="AR25" s="100"/>
      <c r="AS25" s="96"/>
      <c r="AT25" s="96"/>
      <c r="AU25" s="96"/>
      <c r="AV25" s="96"/>
      <c r="AW25" s="96"/>
      <c r="AX25" s="96"/>
    </row>
    <row r="26" spans="2:44" ht="15.75" customHeight="1">
      <c r="B26" s="101" t="s">
        <v>65</v>
      </c>
      <c r="C26" s="225">
        <v>153.698907982527</v>
      </c>
      <c r="D26" s="238">
        <v>145.64316503542</v>
      </c>
      <c r="E26" s="238">
        <v>138.984761658165</v>
      </c>
      <c r="F26" s="238">
        <v>128.817809185332</v>
      </c>
      <c r="G26" s="238">
        <v>118.095822771976</v>
      </c>
      <c r="H26" s="238">
        <v>113.713468911917</v>
      </c>
      <c r="I26" s="214">
        <v>107.071048008419</v>
      </c>
      <c r="J26" s="238">
        <v>114.200020681759</v>
      </c>
      <c r="K26" s="238">
        <v>113.626890621417</v>
      </c>
      <c r="L26" s="238">
        <v>123.65710966926</v>
      </c>
      <c r="M26" s="238">
        <v>132.099772290573</v>
      </c>
      <c r="N26" s="238">
        <v>141.253388265607</v>
      </c>
      <c r="O26" s="238">
        <v>142.726795757154</v>
      </c>
      <c r="P26" s="238">
        <v>144.106652328997</v>
      </c>
      <c r="Q26" s="238">
        <v>133.624793636091</v>
      </c>
      <c r="R26" s="238">
        <v>126.501719941348</v>
      </c>
      <c r="S26" s="238">
        <v>114.302897478433</v>
      </c>
      <c r="T26" s="238">
        <v>107.341379484224</v>
      </c>
      <c r="U26" s="102"/>
      <c r="V26" s="225">
        <v>117.717595738932</v>
      </c>
      <c r="W26" s="238">
        <v>129.301649433514</v>
      </c>
      <c r="X26" s="247">
        <v>126.806906808945</v>
      </c>
      <c r="Y26" s="102"/>
      <c r="Z26" s="225">
        <v>117.717595738932</v>
      </c>
      <c r="AA26" s="238">
        <v>129.301649433514</v>
      </c>
      <c r="AB26" s="247">
        <v>126.806906808945</v>
      </c>
      <c r="AC26" s="103"/>
      <c r="AD26" s="32"/>
      <c r="AE26" s="32"/>
      <c r="AF26" s="32"/>
      <c r="AG26" s="32"/>
      <c r="AH26" s="32"/>
      <c r="AI26" s="32"/>
      <c r="AJ26" s="32"/>
      <c r="AK26" s="32"/>
      <c r="AL26" s="32"/>
      <c r="AM26" s="32"/>
      <c r="AN26" s="32"/>
      <c r="AO26" s="32"/>
      <c r="AP26" s="32"/>
      <c r="AQ26" s="32"/>
      <c r="AR26" s="32"/>
    </row>
    <row r="27" spans="2:44" ht="15.75" customHeight="1">
      <c r="B27" s="104" t="s">
        <v>66</v>
      </c>
      <c r="C27" s="226">
        <v>141.780733147373</v>
      </c>
      <c r="D27" s="239">
        <v>139.10875624172</v>
      </c>
      <c r="E27" s="239">
        <v>131.625366452845</v>
      </c>
      <c r="F27" s="239">
        <v>123.453449598597</v>
      </c>
      <c r="G27" s="239">
        <v>113.29464004314</v>
      </c>
      <c r="H27" s="239">
        <v>113.304224013434</v>
      </c>
      <c r="I27" s="215">
        <v>104.014801800438</v>
      </c>
      <c r="J27" s="239">
        <v>111.19150478749</v>
      </c>
      <c r="K27" s="239">
        <v>114.039221771723</v>
      </c>
      <c r="L27" s="239">
        <v>125.249412771124</v>
      </c>
      <c r="M27" s="239">
        <v>130.789428563452</v>
      </c>
      <c r="N27" s="239">
        <v>143.006928738793</v>
      </c>
      <c r="O27" s="239">
        <v>153.698907982527</v>
      </c>
      <c r="P27" s="239">
        <v>145.64316503542</v>
      </c>
      <c r="Q27" s="239">
        <v>138.984761658165</v>
      </c>
      <c r="R27" s="239">
        <v>128.817809185332</v>
      </c>
      <c r="S27" s="239">
        <v>118.095822771976</v>
      </c>
      <c r="T27" s="246">
        <v>113.713468911917</v>
      </c>
      <c r="U27" s="102"/>
      <c r="V27" s="226">
        <v>95.7015956814156</v>
      </c>
      <c r="W27" s="239">
        <v>117.717595738932</v>
      </c>
      <c r="X27" s="246">
        <v>129.301649433514</v>
      </c>
      <c r="Y27" s="102"/>
      <c r="Z27" s="226">
        <v>95.7015956814156</v>
      </c>
      <c r="AA27" s="239">
        <v>117.717595738932</v>
      </c>
      <c r="AB27" s="246">
        <v>129.301649433514</v>
      </c>
      <c r="AC27" s="103"/>
      <c r="AD27" s="32"/>
      <c r="AE27" s="32"/>
      <c r="AF27" s="32"/>
      <c r="AG27" s="32"/>
      <c r="AH27" s="32"/>
      <c r="AI27" s="32"/>
      <c r="AJ27" s="32"/>
      <c r="AK27" s="32"/>
      <c r="AL27" s="32"/>
      <c r="AM27" s="32"/>
      <c r="AN27" s="32"/>
      <c r="AO27" s="32"/>
      <c r="AP27" s="32"/>
      <c r="AQ27" s="32"/>
      <c r="AR27" s="32"/>
    </row>
    <row r="28" spans="2:44" ht="15.75" customHeight="1">
      <c r="B28" s="105" t="s">
        <v>67</v>
      </c>
      <c r="C28" s="223">
        <v>8.40606094395499</v>
      </c>
      <c r="D28" s="236">
        <v>4.69733823393947</v>
      </c>
      <c r="E28" s="236">
        <v>5.59116787565114</v>
      </c>
      <c r="F28" s="236">
        <v>4.34524884009068</v>
      </c>
      <c r="G28" s="236">
        <v>4.23778452979501</v>
      </c>
      <c r="H28" s="236">
        <v>0.361191210695275</v>
      </c>
      <c r="I28" s="211">
        <v>2.93828008617907</v>
      </c>
      <c r="J28" s="236">
        <v>2.70570660952811</v>
      </c>
      <c r="K28" s="236">
        <v>-0.361569593250878</v>
      </c>
      <c r="L28" s="236">
        <v>-1.27130584218688</v>
      </c>
      <c r="M28" s="236">
        <v>1.00187281304998</v>
      </c>
      <c r="N28" s="236">
        <v>-1.22619266678281</v>
      </c>
      <c r="O28" s="236">
        <v>-7.13870538795292</v>
      </c>
      <c r="P28" s="236">
        <v>-1.05498442446607</v>
      </c>
      <c r="Q28" s="236">
        <v>-3.85651488560806</v>
      </c>
      <c r="R28" s="236">
        <v>-1.79795733107908</v>
      </c>
      <c r="S28" s="236">
        <v>-3.21173535567436</v>
      </c>
      <c r="T28" s="245">
        <v>-5.60363648094208</v>
      </c>
      <c r="U28" s="106"/>
      <c r="V28" s="223">
        <v>23.0048411426774</v>
      </c>
      <c r="W28" s="236">
        <v>9.8405456056651</v>
      </c>
      <c r="X28" s="245">
        <v>-1.92939737079829</v>
      </c>
      <c r="Y28" s="102"/>
      <c r="Z28" s="223">
        <v>23.0048411426774</v>
      </c>
      <c r="AA28" s="236">
        <v>9.8405456056651</v>
      </c>
      <c r="AB28" s="245">
        <v>-1.92939737079829</v>
      </c>
      <c r="AC28" s="103"/>
      <c r="AD28" s="32"/>
      <c r="AE28" s="32"/>
      <c r="AF28" s="32"/>
      <c r="AG28" s="32"/>
      <c r="AH28" s="32"/>
      <c r="AI28" s="32"/>
      <c r="AJ28" s="32"/>
      <c r="AK28" s="32"/>
      <c r="AL28" s="32"/>
      <c r="AM28" s="32"/>
      <c r="AN28" s="32"/>
      <c r="AO28" s="32"/>
      <c r="AP28" s="32"/>
      <c r="AQ28" s="32"/>
      <c r="AR28" s="32"/>
    </row>
    <row r="29" spans="1:44" ht="18" customHeight="1">
      <c r="A29" s="85"/>
      <c r="B29" s="86"/>
      <c r="U29" s="39"/>
      <c r="X29" s="261"/>
      <c r="Y29" s="39"/>
      <c r="AB29" s="261"/>
      <c r="AC29" s="107"/>
      <c r="AD29" s="32"/>
      <c r="AE29" s="32"/>
      <c r="AF29" s="32"/>
      <c r="AG29" s="32"/>
      <c r="AH29" s="32"/>
      <c r="AI29" s="32"/>
      <c r="AJ29" s="32"/>
      <c r="AK29" s="32"/>
      <c r="AL29" s="32"/>
      <c r="AM29" s="32"/>
      <c r="AN29" s="32"/>
      <c r="AO29" s="32"/>
      <c r="AP29" s="32"/>
      <c r="AQ29" s="32"/>
      <c r="AR29" s="32"/>
    </row>
    <row r="30" spans="1:50" ht="15.75" customHeight="1">
      <c r="A30" s="88"/>
      <c r="B30" s="89" t="s">
        <v>20</v>
      </c>
      <c r="C30" s="212">
        <v>2022</v>
      </c>
      <c r="D30" s="90"/>
      <c r="E30" s="90"/>
      <c r="F30" s="90"/>
      <c r="G30" s="90"/>
      <c r="H30" s="90"/>
      <c r="I30" s="207">
        <v>2023</v>
      </c>
      <c r="J30" s="90"/>
      <c r="K30" s="90"/>
      <c r="L30" s="90"/>
      <c r="M30" s="90"/>
      <c r="N30" s="90"/>
      <c r="O30" s="90"/>
      <c r="P30" s="90"/>
      <c r="Q30" s="90"/>
      <c r="R30" s="90"/>
      <c r="S30" s="90"/>
      <c r="T30" s="91"/>
      <c r="U30" s="92"/>
      <c r="V30" s="252" t="s">
        <v>51</v>
      </c>
      <c r="W30" s="255"/>
      <c r="X30" s="257"/>
      <c r="Y30" s="92"/>
      <c r="Z30" s="263" t="s">
        <v>52</v>
      </c>
      <c r="AA30" s="266"/>
      <c r="AB30" s="269"/>
      <c r="AC30" s="93"/>
      <c r="AD30" s="94"/>
      <c r="AE30" s="94"/>
      <c r="AF30" s="94"/>
      <c r="AG30" s="94"/>
      <c r="AH30" s="95"/>
      <c r="AI30" s="95"/>
      <c r="AJ30" s="95"/>
      <c r="AK30" s="95"/>
      <c r="AL30" s="95"/>
      <c r="AM30" s="95"/>
      <c r="AN30" s="95"/>
      <c r="AO30" s="95"/>
      <c r="AP30" s="95"/>
      <c r="AQ30" s="95"/>
      <c r="AR30" s="95"/>
      <c r="AS30" s="88"/>
      <c r="AT30" s="88"/>
      <c r="AU30" s="88"/>
      <c r="AV30" s="88"/>
      <c r="AW30" s="88"/>
      <c r="AX30" s="88"/>
    </row>
    <row r="31" spans="1:50" ht="15.75" customHeight="1">
      <c r="A31" s="96"/>
      <c r="B31" s="97"/>
      <c r="C31" s="224" t="s">
        <v>53</v>
      </c>
      <c r="D31" s="237" t="s">
        <v>54</v>
      </c>
      <c r="E31" s="237" t="s">
        <v>55</v>
      </c>
      <c r="F31" s="237" t="s">
        <v>56</v>
      </c>
      <c r="G31" s="237" t="s">
        <v>57</v>
      </c>
      <c r="H31" s="237" t="s">
        <v>58</v>
      </c>
      <c r="I31" s="213" t="s">
        <v>59</v>
      </c>
      <c r="J31" s="237" t="s">
        <v>60</v>
      </c>
      <c r="K31" s="237" t="s">
        <v>61</v>
      </c>
      <c r="L31" s="237" t="s">
        <v>62</v>
      </c>
      <c r="M31" s="237" t="s">
        <v>63</v>
      </c>
      <c r="N31" s="237" t="s">
        <v>64</v>
      </c>
      <c r="O31" s="237" t="s">
        <v>53</v>
      </c>
      <c r="P31" s="237" t="s">
        <v>54</v>
      </c>
      <c r="Q31" s="237" t="s">
        <v>55</v>
      </c>
      <c r="R31" s="237" t="s">
        <v>56</v>
      </c>
      <c r="S31" s="237" t="s">
        <v>57</v>
      </c>
      <c r="T31" s="237" t="s">
        <v>58</v>
      </c>
      <c r="U31" s="98"/>
      <c r="V31" s="220">
        <v>2021</v>
      </c>
      <c r="W31" s="233">
        <v>2022</v>
      </c>
      <c r="X31" s="258">
        <v>2023</v>
      </c>
      <c r="Y31" s="98"/>
      <c r="Z31" s="220">
        <v>2021</v>
      </c>
      <c r="AA31" s="233">
        <v>2022</v>
      </c>
      <c r="AB31" s="258">
        <v>2023</v>
      </c>
      <c r="AC31" s="99"/>
      <c r="AD31" s="94"/>
      <c r="AE31" s="94"/>
      <c r="AF31" s="94"/>
      <c r="AG31" s="94"/>
      <c r="AH31" s="100"/>
      <c r="AI31" s="100"/>
      <c r="AJ31" s="100"/>
      <c r="AK31" s="100"/>
      <c r="AL31" s="100"/>
      <c r="AM31" s="100"/>
      <c r="AN31" s="100"/>
      <c r="AO31" s="100"/>
      <c r="AP31" s="100"/>
      <c r="AQ31" s="100"/>
      <c r="AR31" s="100"/>
      <c r="AS31" s="96"/>
      <c r="AT31" s="96"/>
      <c r="AU31" s="96"/>
      <c r="AV31" s="96"/>
      <c r="AW31" s="96"/>
      <c r="AX31" s="96"/>
    </row>
    <row r="32" spans="2:44" ht="15.75" customHeight="1">
      <c r="B32" s="101" t="s">
        <v>65</v>
      </c>
      <c r="C32" s="225">
        <v>121.876842706251</v>
      </c>
      <c r="D32" s="238">
        <v>110.729827766676</v>
      </c>
      <c r="E32" s="238">
        <v>105.560088102261</v>
      </c>
      <c r="F32" s="238">
        <v>88.9846801788942</v>
      </c>
      <c r="G32" s="238">
        <v>68.7185309734513</v>
      </c>
      <c r="H32" s="238">
        <v>58.4744110762203</v>
      </c>
      <c r="I32" s="214">
        <v>50.3393885241221</v>
      </c>
      <c r="J32" s="238">
        <v>65.1536864728192</v>
      </c>
      <c r="K32" s="238">
        <v>66.013666190884</v>
      </c>
      <c r="L32" s="238">
        <v>88.4519183874139</v>
      </c>
      <c r="M32" s="238">
        <v>87.6617558283376</v>
      </c>
      <c r="N32" s="238">
        <v>103.496927040314</v>
      </c>
      <c r="O32" s="238">
        <v>109.346462841374</v>
      </c>
      <c r="P32" s="238">
        <v>104.567483870967</v>
      </c>
      <c r="Q32" s="238">
        <v>96.5164364423455</v>
      </c>
      <c r="R32" s="238">
        <v>82.1439739878889</v>
      </c>
      <c r="S32" s="238">
        <v>67.7900301062573</v>
      </c>
      <c r="T32" s="247">
        <v>56.751077046121</v>
      </c>
      <c r="U32" s="102"/>
      <c r="V32" s="225">
        <v>76.7691683032286</v>
      </c>
      <c r="W32" s="238">
        <v>86.5712345415605</v>
      </c>
      <c r="X32" s="247">
        <v>81.5723933761537</v>
      </c>
      <c r="Y32" s="102"/>
      <c r="Z32" s="225">
        <v>76.7691683032286</v>
      </c>
      <c r="AA32" s="238">
        <v>86.5712345415605</v>
      </c>
      <c r="AB32" s="247">
        <v>81.5723933761537</v>
      </c>
      <c r="AC32" s="103"/>
      <c r="AD32" s="32"/>
      <c r="AE32" s="32"/>
      <c r="AF32" s="32"/>
      <c r="AG32" s="32"/>
      <c r="AH32" s="32"/>
      <c r="AI32" s="32"/>
      <c r="AJ32" s="32"/>
      <c r="AK32" s="32"/>
      <c r="AL32" s="32"/>
      <c r="AM32" s="32"/>
      <c r="AN32" s="32"/>
      <c r="AO32" s="32"/>
      <c r="AP32" s="32"/>
      <c r="AQ32" s="32"/>
      <c r="AR32" s="32"/>
    </row>
    <row r="33" spans="2:44" ht="15.75" customHeight="1">
      <c r="B33" s="104" t="s">
        <v>66</v>
      </c>
      <c r="C33" s="226">
        <v>116.079686744695</v>
      </c>
      <c r="D33" s="239">
        <v>103.916583880483</v>
      </c>
      <c r="E33" s="239">
        <v>94.8297994100294</v>
      </c>
      <c r="F33" s="239">
        <v>85.7489875344942</v>
      </c>
      <c r="G33" s="239">
        <v>74.3689634218289</v>
      </c>
      <c r="H33" s="239">
        <v>64.2046487772385</v>
      </c>
      <c r="I33" s="215">
        <v>52.3350143686364</v>
      </c>
      <c r="J33" s="239">
        <v>68.0222113358617</v>
      </c>
      <c r="K33" s="239">
        <v>74.4049222571129</v>
      </c>
      <c r="L33" s="239">
        <v>89.2583720747295</v>
      </c>
      <c r="M33" s="239">
        <v>89.1643145874964</v>
      </c>
      <c r="N33" s="239">
        <v>110.423285152409</v>
      </c>
      <c r="O33" s="239">
        <v>121.876842706251</v>
      </c>
      <c r="P33" s="239">
        <v>110.729827766676</v>
      </c>
      <c r="Q33" s="239">
        <v>105.560088102261</v>
      </c>
      <c r="R33" s="239">
        <v>88.9846801788942</v>
      </c>
      <c r="S33" s="239">
        <v>68.7185309734513</v>
      </c>
      <c r="T33" s="239">
        <v>58.4744110762203</v>
      </c>
      <c r="U33" s="102"/>
      <c r="V33" s="226">
        <v>47.0806836545843</v>
      </c>
      <c r="W33" s="239">
        <v>76.7691683032286</v>
      </c>
      <c r="X33" s="246">
        <v>86.5712345415605</v>
      </c>
      <c r="Y33" s="102"/>
      <c r="Z33" s="226">
        <v>47.0806836545843</v>
      </c>
      <c r="AA33" s="239">
        <v>76.7691683032286</v>
      </c>
      <c r="AB33" s="246">
        <v>86.5712345415605</v>
      </c>
      <c r="AC33" s="103"/>
      <c r="AD33" s="32"/>
      <c r="AE33" s="32"/>
      <c r="AF33" s="32"/>
      <c r="AG33" s="32"/>
      <c r="AH33" s="32"/>
      <c r="AI33" s="32"/>
      <c r="AJ33" s="32"/>
      <c r="AK33" s="32"/>
      <c r="AL33" s="32"/>
      <c r="AM33" s="32"/>
      <c r="AN33" s="32"/>
      <c r="AO33" s="32"/>
      <c r="AP33" s="32"/>
      <c r="AQ33" s="32"/>
      <c r="AR33" s="32"/>
    </row>
    <row r="34" spans="2:44" ht="15.75" customHeight="1">
      <c r="B34" s="105" t="s">
        <v>67</v>
      </c>
      <c r="C34" s="223">
        <v>4.99411751024706</v>
      </c>
      <c r="D34" s="236">
        <v>6.5564548330696</v>
      </c>
      <c r="E34" s="236">
        <v>11.315313075625</v>
      </c>
      <c r="F34" s="236">
        <v>3.77344705451876</v>
      </c>
      <c r="G34" s="236">
        <v>-7.59783677006187</v>
      </c>
      <c r="H34" s="236">
        <v>-8.92495763180566</v>
      </c>
      <c r="I34" s="211">
        <v>-3.81317530641622</v>
      </c>
      <c r="J34" s="236">
        <v>-4.21704147323163</v>
      </c>
      <c r="K34" s="236">
        <v>-11.277823847772</v>
      </c>
      <c r="L34" s="236">
        <v>-0.903504812568672</v>
      </c>
      <c r="M34" s="236">
        <v>-1.6851570789392</v>
      </c>
      <c r="N34" s="236">
        <v>-6.27255211845441</v>
      </c>
      <c r="O34" s="236">
        <v>-10.2811818772484</v>
      </c>
      <c r="P34" s="236">
        <v>-5.56520679206093</v>
      </c>
      <c r="Q34" s="236">
        <v>-8.56730211437012</v>
      </c>
      <c r="R34" s="236">
        <v>-7.68751000425334</v>
      </c>
      <c r="S34" s="236">
        <v>-1.35116518650939</v>
      </c>
      <c r="T34" s="245">
        <v>-2.94715927596604</v>
      </c>
      <c r="U34" s="106"/>
      <c r="V34" s="223">
        <v>63.0587373506701</v>
      </c>
      <c r="W34" s="236">
        <v>12.768232944266</v>
      </c>
      <c r="X34" s="245">
        <v>-5.77425191159435</v>
      </c>
      <c r="Y34" s="102"/>
      <c r="Z34" s="223">
        <v>63.0587373506701</v>
      </c>
      <c r="AA34" s="236">
        <v>12.768232944266</v>
      </c>
      <c r="AB34" s="245">
        <v>-5.77425191159435</v>
      </c>
      <c r="AC34" s="103"/>
      <c r="AD34" s="32"/>
      <c r="AE34" s="32"/>
      <c r="AF34" s="32"/>
      <c r="AG34" s="32"/>
      <c r="AH34" s="32"/>
      <c r="AI34" s="32"/>
      <c r="AJ34" s="32"/>
      <c r="AK34" s="32"/>
      <c r="AL34" s="32"/>
      <c r="AM34" s="32"/>
      <c r="AN34" s="32"/>
      <c r="AO34" s="32"/>
      <c r="AP34" s="32"/>
      <c r="AQ34" s="32"/>
      <c r="AR34" s="32"/>
    </row>
    <row r="35" spans="1:44" ht="18" customHeight="1">
      <c r="A35" s="108"/>
      <c r="B35" s="109"/>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03"/>
      <c r="AD35" s="32"/>
      <c r="AE35" s="32"/>
      <c r="AF35" s="32"/>
      <c r="AG35" s="32"/>
      <c r="AH35" s="32"/>
      <c r="AI35" s="32"/>
      <c r="AJ35" s="32"/>
      <c r="AK35" s="32"/>
      <c r="AL35" s="32"/>
      <c r="AM35" s="32"/>
      <c r="AN35" s="32"/>
      <c r="AO35" s="32"/>
      <c r="AP35" s="32"/>
      <c r="AQ35" s="32"/>
      <c r="AR35" s="32"/>
    </row>
    <row r="36" spans="1:50" ht="15.75" customHeight="1">
      <c r="A36" s="88"/>
      <c r="B36" s="89" t="s">
        <v>68</v>
      </c>
      <c r="C36" s="212">
        <v>2022</v>
      </c>
      <c r="D36" s="90"/>
      <c r="E36" s="90"/>
      <c r="F36" s="90"/>
      <c r="G36" s="90"/>
      <c r="H36" s="90"/>
      <c r="I36" s="207">
        <v>2023</v>
      </c>
      <c r="J36" s="90"/>
      <c r="K36" s="90"/>
      <c r="L36" s="90"/>
      <c r="M36" s="90"/>
      <c r="N36" s="90"/>
      <c r="O36" s="90"/>
      <c r="P36" s="90"/>
      <c r="Q36" s="90"/>
      <c r="R36" s="90"/>
      <c r="S36" s="90"/>
      <c r="T36" s="91"/>
      <c r="U36" s="92"/>
      <c r="V36" s="252" t="s">
        <v>51</v>
      </c>
      <c r="W36" s="255"/>
      <c r="X36" s="257"/>
      <c r="Y36" s="92"/>
      <c r="Z36" s="263" t="s">
        <v>52</v>
      </c>
      <c r="AA36" s="266"/>
      <c r="AB36" s="269"/>
      <c r="AC36" s="93"/>
      <c r="AD36" s="94"/>
      <c r="AE36" s="94"/>
      <c r="AF36" s="94"/>
      <c r="AG36" s="94"/>
      <c r="AH36" s="95"/>
      <c r="AI36" s="95"/>
      <c r="AJ36" s="95"/>
      <c r="AK36" s="95"/>
      <c r="AL36" s="95"/>
      <c r="AM36" s="95"/>
      <c r="AN36" s="95"/>
      <c r="AO36" s="95"/>
      <c r="AP36" s="95"/>
      <c r="AQ36" s="95"/>
      <c r="AR36" s="95"/>
      <c r="AS36" s="88"/>
      <c r="AT36" s="88"/>
      <c r="AU36" s="88"/>
      <c r="AV36" s="88"/>
      <c r="AW36" s="88"/>
      <c r="AX36" s="88"/>
    </row>
    <row r="37" spans="1:50" ht="15.75" customHeight="1">
      <c r="A37" s="96"/>
      <c r="B37" s="97"/>
      <c r="C37" s="224" t="s">
        <v>53</v>
      </c>
      <c r="D37" s="237" t="s">
        <v>54</v>
      </c>
      <c r="E37" s="237" t="s">
        <v>55</v>
      </c>
      <c r="F37" s="237" t="s">
        <v>56</v>
      </c>
      <c r="G37" s="237" t="s">
        <v>57</v>
      </c>
      <c r="H37" s="237" t="s">
        <v>58</v>
      </c>
      <c r="I37" s="213" t="s">
        <v>59</v>
      </c>
      <c r="J37" s="237" t="s">
        <v>60</v>
      </c>
      <c r="K37" s="237" t="s">
        <v>61</v>
      </c>
      <c r="L37" s="237" t="s">
        <v>62</v>
      </c>
      <c r="M37" s="237" t="s">
        <v>63</v>
      </c>
      <c r="N37" s="237" t="s">
        <v>64</v>
      </c>
      <c r="O37" s="237" t="s">
        <v>53</v>
      </c>
      <c r="P37" s="237" t="s">
        <v>54</v>
      </c>
      <c r="Q37" s="237" t="s">
        <v>55</v>
      </c>
      <c r="R37" s="237" t="s">
        <v>56</v>
      </c>
      <c r="S37" s="237" t="s">
        <v>57</v>
      </c>
      <c r="T37" s="237" t="s">
        <v>58</v>
      </c>
      <c r="U37" s="98"/>
      <c r="V37" s="220">
        <v>2021</v>
      </c>
      <c r="W37" s="233">
        <v>2022</v>
      </c>
      <c r="X37" s="258">
        <v>2023</v>
      </c>
      <c r="Y37" s="111"/>
      <c r="Z37" s="220">
        <v>2021</v>
      </c>
      <c r="AA37" s="233">
        <v>2022</v>
      </c>
      <c r="AB37" s="258">
        <v>2023</v>
      </c>
      <c r="AC37" s="99"/>
      <c r="AD37" s="94"/>
      <c r="AE37" s="94"/>
      <c r="AF37" s="94"/>
      <c r="AG37" s="94"/>
      <c r="AH37" s="100"/>
      <c r="AI37" s="100"/>
      <c r="AJ37" s="100"/>
      <c r="AK37" s="100"/>
      <c r="AL37" s="100"/>
      <c r="AM37" s="100"/>
      <c r="AN37" s="100"/>
      <c r="AO37" s="100"/>
      <c r="AP37" s="100"/>
      <c r="AQ37" s="100"/>
      <c r="AR37" s="100"/>
      <c r="AS37" s="96"/>
      <c r="AT37" s="96"/>
      <c r="AU37" s="96"/>
      <c r="AV37" s="96"/>
      <c r="AW37" s="96"/>
      <c r="AX37" s="96"/>
    </row>
    <row r="38" spans="2:44" ht="15.75" customHeight="1">
      <c r="B38" s="101" t="s">
        <v>65</v>
      </c>
      <c r="C38" s="227">
        <v>52545</v>
      </c>
      <c r="D38" s="240">
        <v>52545</v>
      </c>
      <c r="E38" s="240">
        <v>50850</v>
      </c>
      <c r="F38" s="240">
        <v>52545</v>
      </c>
      <c r="G38" s="240">
        <v>50850</v>
      </c>
      <c r="H38" s="240">
        <v>52545</v>
      </c>
      <c r="I38" s="216">
        <v>52545</v>
      </c>
      <c r="J38" s="240">
        <v>47460</v>
      </c>
      <c r="K38" s="240">
        <v>52545</v>
      </c>
      <c r="L38" s="240">
        <v>50850</v>
      </c>
      <c r="M38" s="240">
        <v>52545</v>
      </c>
      <c r="N38" s="240">
        <v>50850</v>
      </c>
      <c r="O38" s="240">
        <v>52545</v>
      </c>
      <c r="P38" s="240">
        <v>52545</v>
      </c>
      <c r="Q38" s="240">
        <v>50820</v>
      </c>
      <c r="R38" s="240">
        <v>52514</v>
      </c>
      <c r="S38" s="240">
        <v>50820</v>
      </c>
      <c r="T38" s="240">
        <v>52514</v>
      </c>
      <c r="U38" s="112"/>
      <c r="V38" s="227">
        <v>618675</v>
      </c>
      <c r="W38" s="240">
        <v>618675</v>
      </c>
      <c r="X38" s="248">
        <v>618553</v>
      </c>
      <c r="Y38" s="112"/>
      <c r="Z38" s="227">
        <v>618675</v>
      </c>
      <c r="AA38" s="240">
        <v>618675</v>
      </c>
      <c r="AB38" s="248">
        <v>618553</v>
      </c>
      <c r="AC38" s="103"/>
      <c r="AD38" s="32"/>
      <c r="AE38" s="32"/>
      <c r="AF38" s="32"/>
      <c r="AG38" s="32"/>
      <c r="AH38" s="32"/>
      <c r="AI38" s="32"/>
      <c r="AJ38" s="32"/>
      <c r="AK38" s="32"/>
      <c r="AL38" s="32"/>
      <c r="AM38" s="32"/>
      <c r="AN38" s="32"/>
      <c r="AO38" s="32"/>
      <c r="AP38" s="32"/>
      <c r="AQ38" s="32"/>
      <c r="AR38" s="32"/>
    </row>
    <row r="39" spans="2:44" ht="15.75" customHeight="1">
      <c r="B39" s="104" t="s">
        <v>66</v>
      </c>
      <c r="C39" s="228">
        <v>52545</v>
      </c>
      <c r="D39" s="241">
        <v>52545</v>
      </c>
      <c r="E39" s="241">
        <v>50850</v>
      </c>
      <c r="F39" s="241">
        <v>52545</v>
      </c>
      <c r="G39" s="241">
        <v>50850</v>
      </c>
      <c r="H39" s="241">
        <v>52545</v>
      </c>
      <c r="I39" s="217">
        <v>52545</v>
      </c>
      <c r="J39" s="241">
        <v>47460</v>
      </c>
      <c r="K39" s="241">
        <v>52545</v>
      </c>
      <c r="L39" s="241">
        <v>50850</v>
      </c>
      <c r="M39" s="241">
        <v>52545</v>
      </c>
      <c r="N39" s="241">
        <v>50850</v>
      </c>
      <c r="O39" s="241">
        <v>52545</v>
      </c>
      <c r="P39" s="241">
        <v>52545</v>
      </c>
      <c r="Q39" s="241">
        <v>50850</v>
      </c>
      <c r="R39" s="241">
        <v>52545</v>
      </c>
      <c r="S39" s="241">
        <v>50850</v>
      </c>
      <c r="T39" s="241">
        <v>52545</v>
      </c>
      <c r="U39" s="112"/>
      <c r="V39" s="228">
        <v>618675</v>
      </c>
      <c r="W39" s="241">
        <v>618675</v>
      </c>
      <c r="X39" s="249">
        <v>618675</v>
      </c>
      <c r="Y39" s="112"/>
      <c r="Z39" s="228">
        <v>618675</v>
      </c>
      <c r="AA39" s="241">
        <v>618675</v>
      </c>
      <c r="AB39" s="249">
        <v>618675</v>
      </c>
      <c r="AC39" s="103"/>
      <c r="AD39" s="32"/>
      <c r="AE39" s="32"/>
      <c r="AF39" s="32"/>
      <c r="AG39" s="32"/>
      <c r="AH39" s="32"/>
      <c r="AI39" s="32"/>
      <c r="AJ39" s="32"/>
      <c r="AK39" s="32"/>
      <c r="AL39" s="32"/>
      <c r="AM39" s="32"/>
      <c r="AN39" s="32"/>
      <c r="AO39" s="32"/>
      <c r="AP39" s="32"/>
      <c r="AQ39" s="32"/>
      <c r="AR39" s="32"/>
    </row>
    <row r="40" spans="2:44" ht="15.75" customHeight="1">
      <c r="B40" s="105" t="s">
        <v>67</v>
      </c>
      <c r="C40" s="223">
        <v>0</v>
      </c>
      <c r="D40" s="236">
        <v>0</v>
      </c>
      <c r="E40" s="236">
        <v>0</v>
      </c>
      <c r="F40" s="236">
        <v>0</v>
      </c>
      <c r="G40" s="236">
        <v>0</v>
      </c>
      <c r="H40" s="236">
        <v>0</v>
      </c>
      <c r="I40" s="211">
        <v>0</v>
      </c>
      <c r="J40" s="236">
        <v>0</v>
      </c>
      <c r="K40" s="236">
        <v>0</v>
      </c>
      <c r="L40" s="236">
        <v>0</v>
      </c>
      <c r="M40" s="236">
        <v>0</v>
      </c>
      <c r="N40" s="236">
        <v>0</v>
      </c>
      <c r="O40" s="236">
        <v>0</v>
      </c>
      <c r="P40" s="236">
        <v>0</v>
      </c>
      <c r="Q40" s="236">
        <v>-0.0589970501474926</v>
      </c>
      <c r="R40" s="236">
        <v>-0.0589970501474926</v>
      </c>
      <c r="S40" s="236">
        <v>-0.0589970501474926</v>
      </c>
      <c r="T40" s="245">
        <v>-0.0589970501474926</v>
      </c>
      <c r="U40" s="106"/>
      <c r="V40" s="223">
        <v>0</v>
      </c>
      <c r="W40" s="236">
        <v>0</v>
      </c>
      <c r="X40" s="245">
        <v>-0.0197195619671071</v>
      </c>
      <c r="Y40" s="102"/>
      <c r="Z40" s="223">
        <v>0</v>
      </c>
      <c r="AA40" s="236">
        <v>0</v>
      </c>
      <c r="AB40" s="245">
        <v>-0.0197195619671071</v>
      </c>
      <c r="AC40" s="103"/>
      <c r="AD40" s="32"/>
      <c r="AE40" s="32"/>
      <c r="AF40" s="32"/>
      <c r="AG40" s="32"/>
      <c r="AH40" s="32"/>
      <c r="AI40" s="32"/>
      <c r="AJ40" s="32"/>
      <c r="AK40" s="32"/>
      <c r="AL40" s="32"/>
      <c r="AM40" s="32"/>
      <c r="AN40" s="32"/>
      <c r="AO40" s="32"/>
      <c r="AP40" s="32"/>
      <c r="AQ40" s="32"/>
      <c r="AR40" s="32"/>
    </row>
    <row r="41" spans="1:44" ht="18" customHeight="1">
      <c r="A41" s="85"/>
      <c r="B41" s="86"/>
      <c r="U41" s="39"/>
      <c r="X41" s="261"/>
      <c r="Y41" s="39"/>
      <c r="AB41" s="261"/>
      <c r="AC41" s="107"/>
      <c r="AD41" s="32"/>
      <c r="AE41" s="32"/>
      <c r="AF41" s="32"/>
      <c r="AG41" s="32"/>
      <c r="AH41" s="32"/>
      <c r="AI41" s="32"/>
      <c r="AJ41" s="32"/>
      <c r="AK41" s="32"/>
      <c r="AL41" s="32"/>
      <c r="AM41" s="32"/>
      <c r="AN41" s="32"/>
      <c r="AO41" s="32"/>
      <c r="AP41" s="32"/>
      <c r="AQ41" s="32"/>
      <c r="AR41" s="32"/>
    </row>
    <row r="42" spans="1:50" ht="15.75" customHeight="1">
      <c r="A42" s="88"/>
      <c r="B42" s="89" t="s">
        <v>69</v>
      </c>
      <c r="C42" s="212">
        <v>2022</v>
      </c>
      <c r="D42" s="90"/>
      <c r="E42" s="90"/>
      <c r="F42" s="90"/>
      <c r="G42" s="90"/>
      <c r="H42" s="90"/>
      <c r="I42" s="207">
        <v>2023</v>
      </c>
      <c r="J42" s="90"/>
      <c r="K42" s="90"/>
      <c r="L42" s="90"/>
      <c r="M42" s="90"/>
      <c r="N42" s="90"/>
      <c r="O42" s="90"/>
      <c r="P42" s="90"/>
      <c r="Q42" s="90"/>
      <c r="R42" s="90"/>
      <c r="S42" s="90"/>
      <c r="T42" s="91"/>
      <c r="U42" s="92"/>
      <c r="V42" s="252" t="s">
        <v>51</v>
      </c>
      <c r="W42" s="255"/>
      <c r="X42" s="257"/>
      <c r="Y42" s="92"/>
      <c r="Z42" s="263" t="s">
        <v>52</v>
      </c>
      <c r="AA42" s="266"/>
      <c r="AB42" s="269"/>
      <c r="AC42" s="93"/>
      <c r="AD42" s="94"/>
      <c r="AE42" s="94"/>
      <c r="AF42" s="94"/>
      <c r="AG42" s="94"/>
      <c r="AH42" s="95"/>
      <c r="AI42" s="95"/>
      <c r="AJ42" s="95"/>
      <c r="AK42" s="95"/>
      <c r="AL42" s="95"/>
      <c r="AM42" s="95"/>
      <c r="AN42" s="95"/>
      <c r="AO42" s="95"/>
      <c r="AP42" s="95"/>
      <c r="AQ42" s="95"/>
      <c r="AR42" s="95"/>
      <c r="AS42" s="88"/>
      <c r="AT42" s="88"/>
      <c r="AU42" s="88"/>
      <c r="AV42" s="88"/>
      <c r="AW42" s="88"/>
      <c r="AX42" s="88"/>
    </row>
    <row r="43" spans="1:50" ht="15.75" customHeight="1">
      <c r="A43" s="96"/>
      <c r="B43" s="97"/>
      <c r="C43" s="224" t="s">
        <v>53</v>
      </c>
      <c r="D43" s="237" t="s">
        <v>54</v>
      </c>
      <c r="E43" s="237" t="s">
        <v>55</v>
      </c>
      <c r="F43" s="237" t="s">
        <v>56</v>
      </c>
      <c r="G43" s="237" t="s">
        <v>57</v>
      </c>
      <c r="H43" s="237" t="s">
        <v>58</v>
      </c>
      <c r="I43" s="213" t="s">
        <v>59</v>
      </c>
      <c r="J43" s="237" t="s">
        <v>60</v>
      </c>
      <c r="K43" s="237" t="s">
        <v>61</v>
      </c>
      <c r="L43" s="237" t="s">
        <v>62</v>
      </c>
      <c r="M43" s="237" t="s">
        <v>63</v>
      </c>
      <c r="N43" s="237" t="s">
        <v>64</v>
      </c>
      <c r="O43" s="237" t="s">
        <v>53</v>
      </c>
      <c r="P43" s="237" t="s">
        <v>54</v>
      </c>
      <c r="Q43" s="237" t="s">
        <v>55</v>
      </c>
      <c r="R43" s="237" t="s">
        <v>56</v>
      </c>
      <c r="S43" s="237" t="s">
        <v>57</v>
      </c>
      <c r="T43" s="237" t="s">
        <v>58</v>
      </c>
      <c r="U43" s="98"/>
      <c r="V43" s="220">
        <v>2021</v>
      </c>
      <c r="W43" s="233">
        <v>2022</v>
      </c>
      <c r="X43" s="258">
        <v>2023</v>
      </c>
      <c r="Y43" s="111"/>
      <c r="Z43" s="220">
        <v>2021</v>
      </c>
      <c r="AA43" s="233">
        <v>2022</v>
      </c>
      <c r="AB43" s="258">
        <v>2023</v>
      </c>
      <c r="AC43" s="99"/>
      <c r="AD43" s="94"/>
      <c r="AE43" s="94"/>
      <c r="AF43" s="94"/>
      <c r="AG43" s="94"/>
      <c r="AH43" s="100"/>
      <c r="AI43" s="100"/>
      <c r="AJ43" s="100"/>
      <c r="AK43" s="100"/>
      <c r="AL43" s="100"/>
      <c r="AM43" s="100"/>
      <c r="AN43" s="100"/>
      <c r="AO43" s="100"/>
      <c r="AP43" s="100"/>
      <c r="AQ43" s="100"/>
      <c r="AR43" s="100"/>
      <c r="AS43" s="96"/>
      <c r="AT43" s="96"/>
      <c r="AU43" s="96"/>
      <c r="AV43" s="96"/>
      <c r="AW43" s="96"/>
      <c r="AX43" s="96"/>
    </row>
    <row r="44" spans="2:44" ht="15.75" customHeight="1">
      <c r="B44" s="101" t="s">
        <v>65</v>
      </c>
      <c r="C44" s="227">
        <v>41666</v>
      </c>
      <c r="D44" s="240">
        <v>39949</v>
      </c>
      <c r="E44" s="240">
        <v>38621</v>
      </c>
      <c r="F44" s="240">
        <v>36297</v>
      </c>
      <c r="G44" s="240">
        <v>29589</v>
      </c>
      <c r="H44" s="240">
        <v>27020</v>
      </c>
      <c r="I44" s="216">
        <v>24704</v>
      </c>
      <c r="J44" s="240">
        <v>27077</v>
      </c>
      <c r="K44" s="240">
        <v>30527</v>
      </c>
      <c r="L44" s="240">
        <v>36373</v>
      </c>
      <c r="M44" s="240">
        <v>34869</v>
      </c>
      <c r="N44" s="240">
        <v>37258</v>
      </c>
      <c r="O44" s="240">
        <v>40256</v>
      </c>
      <c r="P44" s="240">
        <v>38128</v>
      </c>
      <c r="Q44" s="240">
        <v>36707</v>
      </c>
      <c r="R44" s="240">
        <v>34100</v>
      </c>
      <c r="S44" s="240">
        <v>30140</v>
      </c>
      <c r="T44" s="248">
        <v>27764</v>
      </c>
      <c r="U44" s="113"/>
      <c r="V44" s="227">
        <v>403467</v>
      </c>
      <c r="W44" s="240">
        <v>414221</v>
      </c>
      <c r="X44" s="248">
        <v>397903</v>
      </c>
      <c r="Y44" s="112"/>
      <c r="Z44" s="227">
        <v>403467</v>
      </c>
      <c r="AA44" s="240">
        <v>414221</v>
      </c>
      <c r="AB44" s="248">
        <v>397903</v>
      </c>
      <c r="AC44" s="103"/>
      <c r="AD44" s="32"/>
      <c r="AE44" s="32"/>
      <c r="AF44" s="32"/>
      <c r="AG44" s="32"/>
      <c r="AH44" s="32"/>
      <c r="AI44" s="32"/>
      <c r="AJ44" s="32"/>
      <c r="AK44" s="32"/>
      <c r="AL44" s="32"/>
      <c r="AM44" s="32"/>
      <c r="AN44" s="32"/>
      <c r="AO44" s="32"/>
      <c r="AP44" s="32"/>
      <c r="AQ44" s="32"/>
      <c r="AR44" s="32"/>
    </row>
    <row r="45" spans="2:44" ht="15.75" customHeight="1">
      <c r="B45" s="104" t="s">
        <v>66</v>
      </c>
      <c r="C45" s="228">
        <v>43020</v>
      </c>
      <c r="D45" s="241">
        <v>39252</v>
      </c>
      <c r="E45" s="241">
        <v>36635</v>
      </c>
      <c r="F45" s="241">
        <v>36497</v>
      </c>
      <c r="G45" s="241">
        <v>33379</v>
      </c>
      <c r="H45" s="241">
        <v>29775</v>
      </c>
      <c r="I45" s="217">
        <v>26438</v>
      </c>
      <c r="J45" s="241">
        <v>29034</v>
      </c>
      <c r="K45" s="241">
        <v>34283</v>
      </c>
      <c r="L45" s="241">
        <v>36238</v>
      </c>
      <c r="M45" s="241">
        <v>35822</v>
      </c>
      <c r="N45" s="241">
        <v>39264</v>
      </c>
      <c r="O45" s="241">
        <v>41666</v>
      </c>
      <c r="P45" s="241">
        <v>39949</v>
      </c>
      <c r="Q45" s="241">
        <v>38621</v>
      </c>
      <c r="R45" s="241">
        <v>36297</v>
      </c>
      <c r="S45" s="241">
        <v>29589</v>
      </c>
      <c r="T45" s="249">
        <v>27020</v>
      </c>
      <c r="U45" s="113"/>
      <c r="V45" s="228">
        <v>304359</v>
      </c>
      <c r="W45" s="241">
        <v>403467</v>
      </c>
      <c r="X45" s="249">
        <v>414221</v>
      </c>
      <c r="Y45" s="112"/>
      <c r="Z45" s="228">
        <v>304359</v>
      </c>
      <c r="AA45" s="241">
        <v>403467</v>
      </c>
      <c r="AB45" s="249">
        <v>414221</v>
      </c>
      <c r="AC45" s="103"/>
      <c r="AD45" s="32"/>
      <c r="AE45" s="32"/>
      <c r="AF45" s="32"/>
      <c r="AG45" s="32"/>
      <c r="AH45" s="32"/>
      <c r="AI45" s="32"/>
      <c r="AJ45" s="32"/>
      <c r="AK45" s="32"/>
      <c r="AL45" s="32"/>
      <c r="AM45" s="32"/>
      <c r="AN45" s="32"/>
      <c r="AO45" s="32"/>
      <c r="AP45" s="32"/>
      <c r="AQ45" s="32"/>
      <c r="AR45" s="32"/>
    </row>
    <row r="46" spans="2:44" ht="15.75" customHeight="1">
      <c r="B46" s="105" t="s">
        <v>67</v>
      </c>
      <c r="C46" s="223">
        <v>-3.14737331473733</v>
      </c>
      <c r="D46" s="236">
        <v>1.77570569652501</v>
      </c>
      <c r="E46" s="236">
        <v>5.42104544834174</v>
      </c>
      <c r="F46" s="236">
        <v>-0.547990245773625</v>
      </c>
      <c r="G46" s="236">
        <v>-11.3544444111567</v>
      </c>
      <c r="H46" s="236">
        <v>-9.25272879932829</v>
      </c>
      <c r="I46" s="211">
        <v>-6.55874120584007</v>
      </c>
      <c r="J46" s="236">
        <v>-6.74037335537645</v>
      </c>
      <c r="K46" s="236">
        <v>-10.9558673394977</v>
      </c>
      <c r="L46" s="236">
        <v>0.372537115734863</v>
      </c>
      <c r="M46" s="236">
        <v>-2.66037630506392</v>
      </c>
      <c r="N46" s="236">
        <v>-5.10900570497147</v>
      </c>
      <c r="O46" s="236">
        <v>-3.38405414486631</v>
      </c>
      <c r="P46" s="236">
        <v>-4.55831184760569</v>
      </c>
      <c r="Q46" s="236">
        <v>-4.95585303332383</v>
      </c>
      <c r="R46" s="236">
        <v>-6.05284183265834</v>
      </c>
      <c r="S46" s="236">
        <v>1.8621785122849701</v>
      </c>
      <c r="T46" s="245">
        <v>2.75351591413767</v>
      </c>
      <c r="U46" s="106"/>
      <c r="V46" s="223">
        <v>32.5628616206519</v>
      </c>
      <c r="W46" s="236">
        <v>2.66539766573226</v>
      </c>
      <c r="X46" s="245">
        <v>-3.93944295436494</v>
      </c>
      <c r="Y46" s="102"/>
      <c r="Z46" s="223">
        <v>32.5628616206519</v>
      </c>
      <c r="AA46" s="236">
        <v>2.66539766573226</v>
      </c>
      <c r="AB46" s="245">
        <v>-3.93944295436494</v>
      </c>
      <c r="AC46" s="103"/>
      <c r="AD46" s="32"/>
      <c r="AE46" s="32"/>
      <c r="AF46" s="32"/>
      <c r="AG46" s="32"/>
      <c r="AH46" s="32"/>
      <c r="AI46" s="32"/>
      <c r="AJ46" s="32"/>
      <c r="AK46" s="32"/>
      <c r="AL46" s="32"/>
      <c r="AM46" s="32"/>
      <c r="AN46" s="32"/>
      <c r="AO46" s="32"/>
      <c r="AP46" s="32"/>
      <c r="AQ46" s="32"/>
      <c r="AR46" s="32"/>
    </row>
    <row r="47" spans="1:44" ht="18" customHeight="1">
      <c r="A47" s="85"/>
      <c r="B47" s="86"/>
      <c r="U47" s="39"/>
      <c r="X47" s="261"/>
      <c r="Y47" s="39"/>
      <c r="AB47" s="261"/>
      <c r="AC47" s="107"/>
      <c r="AD47" s="32"/>
      <c r="AE47" s="32"/>
      <c r="AF47" s="32"/>
      <c r="AG47" s="32"/>
      <c r="AH47" s="32"/>
      <c r="AI47" s="32"/>
      <c r="AJ47" s="32"/>
      <c r="AK47" s="32"/>
      <c r="AL47" s="32"/>
      <c r="AM47" s="32"/>
      <c r="AN47" s="32"/>
      <c r="AO47" s="32"/>
      <c r="AP47" s="32"/>
      <c r="AQ47" s="32"/>
      <c r="AR47" s="32"/>
    </row>
    <row r="48" spans="1:50" ht="15.75" customHeight="1">
      <c r="A48" s="88"/>
      <c r="B48" s="89" t="s">
        <v>70</v>
      </c>
      <c r="C48" s="212">
        <v>2022</v>
      </c>
      <c r="D48" s="90"/>
      <c r="E48" s="90"/>
      <c r="F48" s="90"/>
      <c r="G48" s="90"/>
      <c r="H48" s="90"/>
      <c r="I48" s="207">
        <v>2023</v>
      </c>
      <c r="J48" s="90"/>
      <c r="K48" s="90"/>
      <c r="L48" s="90"/>
      <c r="M48" s="90"/>
      <c r="N48" s="90"/>
      <c r="O48" s="90"/>
      <c r="P48" s="90"/>
      <c r="Q48" s="90"/>
      <c r="R48" s="90"/>
      <c r="S48" s="90"/>
      <c r="T48" s="91"/>
      <c r="U48" s="92"/>
      <c r="V48" s="252" t="s">
        <v>51</v>
      </c>
      <c r="W48" s="255"/>
      <c r="X48" s="257"/>
      <c r="Y48" s="92"/>
      <c r="Z48" s="263" t="s">
        <v>52</v>
      </c>
      <c r="AA48" s="266"/>
      <c r="AB48" s="269"/>
      <c r="AC48" s="93"/>
      <c r="AD48" s="94"/>
      <c r="AE48" s="94"/>
      <c r="AF48" s="94"/>
      <c r="AG48" s="94"/>
      <c r="AH48" s="95"/>
      <c r="AI48" s="95"/>
      <c r="AJ48" s="95"/>
      <c r="AK48" s="95"/>
      <c r="AL48" s="95"/>
      <c r="AM48" s="95"/>
      <c r="AN48" s="95"/>
      <c r="AO48" s="95"/>
      <c r="AP48" s="95"/>
      <c r="AQ48" s="95"/>
      <c r="AR48" s="95"/>
      <c r="AS48" s="88"/>
      <c r="AT48" s="88"/>
      <c r="AU48" s="88"/>
      <c r="AV48" s="88"/>
      <c r="AW48" s="88"/>
      <c r="AX48" s="88"/>
    </row>
    <row r="49" spans="1:50" ht="15.75" customHeight="1">
      <c r="A49" s="96"/>
      <c r="B49" s="97"/>
      <c r="C49" s="224" t="s">
        <v>53</v>
      </c>
      <c r="D49" s="237" t="s">
        <v>54</v>
      </c>
      <c r="E49" s="237" t="s">
        <v>55</v>
      </c>
      <c r="F49" s="237" t="s">
        <v>56</v>
      </c>
      <c r="G49" s="237" t="s">
        <v>57</v>
      </c>
      <c r="H49" s="237" t="s">
        <v>58</v>
      </c>
      <c r="I49" s="213" t="s">
        <v>59</v>
      </c>
      <c r="J49" s="237" t="s">
        <v>60</v>
      </c>
      <c r="K49" s="237" t="s">
        <v>61</v>
      </c>
      <c r="L49" s="237" t="s">
        <v>62</v>
      </c>
      <c r="M49" s="237" t="s">
        <v>63</v>
      </c>
      <c r="N49" s="237" t="s">
        <v>64</v>
      </c>
      <c r="O49" s="237" t="s">
        <v>53</v>
      </c>
      <c r="P49" s="237" t="s">
        <v>54</v>
      </c>
      <c r="Q49" s="237" t="s">
        <v>55</v>
      </c>
      <c r="R49" s="237" t="s">
        <v>56</v>
      </c>
      <c r="S49" s="237" t="s">
        <v>57</v>
      </c>
      <c r="T49" s="237" t="s">
        <v>58</v>
      </c>
      <c r="U49" s="98"/>
      <c r="V49" s="220">
        <v>2021</v>
      </c>
      <c r="W49" s="233">
        <v>2022</v>
      </c>
      <c r="X49" s="258">
        <v>2023</v>
      </c>
      <c r="Y49" s="111"/>
      <c r="Z49" s="220">
        <v>2021</v>
      </c>
      <c r="AA49" s="233">
        <v>2022</v>
      </c>
      <c r="AB49" s="258">
        <v>2023</v>
      </c>
      <c r="AC49" s="99"/>
      <c r="AD49" s="94"/>
      <c r="AE49" s="94"/>
      <c r="AF49" s="94"/>
      <c r="AG49" s="94"/>
      <c r="AH49" s="100"/>
      <c r="AI49" s="100"/>
      <c r="AJ49" s="100"/>
      <c r="AK49" s="100"/>
      <c r="AL49" s="100"/>
      <c r="AM49" s="100"/>
      <c r="AN49" s="100"/>
      <c r="AO49" s="100"/>
      <c r="AP49" s="100"/>
      <c r="AQ49" s="100"/>
      <c r="AR49" s="100"/>
      <c r="AS49" s="96"/>
      <c r="AT49" s="96"/>
      <c r="AU49" s="96"/>
      <c r="AV49" s="96"/>
      <c r="AW49" s="96"/>
      <c r="AX49" s="96"/>
    </row>
    <row r="50" spans="2:44" ht="15.75" customHeight="1">
      <c r="B50" s="101" t="s">
        <v>65</v>
      </c>
      <c r="C50" s="227">
        <v>6404018.69999999</v>
      </c>
      <c r="D50" s="240">
        <v>5818298.79999999</v>
      </c>
      <c r="E50" s="240">
        <v>5367730.48</v>
      </c>
      <c r="F50" s="240">
        <v>4675700.01999999</v>
      </c>
      <c r="G50" s="240">
        <v>3494337.3</v>
      </c>
      <c r="H50" s="240">
        <v>3072537.93</v>
      </c>
      <c r="I50" s="216">
        <v>2645083.17</v>
      </c>
      <c r="J50" s="240">
        <v>3092193.96</v>
      </c>
      <c r="K50" s="240">
        <v>3468688.09</v>
      </c>
      <c r="L50" s="240">
        <v>4497780.04999999</v>
      </c>
      <c r="M50" s="240">
        <v>4606186.96</v>
      </c>
      <c r="N50" s="240">
        <v>5262818.74</v>
      </c>
      <c r="O50" s="240">
        <v>5745609.89</v>
      </c>
      <c r="P50" s="240">
        <v>5494498.44</v>
      </c>
      <c r="Q50" s="240">
        <v>4904965.3</v>
      </c>
      <c r="R50" s="240">
        <v>4313708.64999999</v>
      </c>
      <c r="S50" s="240">
        <v>3445089.33</v>
      </c>
      <c r="T50" s="248">
        <v>2980226.06</v>
      </c>
      <c r="U50" s="113"/>
      <c r="V50" s="227">
        <v>47495165.2</v>
      </c>
      <c r="W50" s="240">
        <v>53559458.53</v>
      </c>
      <c r="X50" s="248">
        <v>50456848.64</v>
      </c>
      <c r="Y50" s="112"/>
      <c r="Z50" s="227">
        <v>47495165.2</v>
      </c>
      <c r="AA50" s="240">
        <v>53559458.53</v>
      </c>
      <c r="AB50" s="248">
        <v>50456848.64</v>
      </c>
      <c r="AC50" s="103"/>
      <c r="AD50" s="32"/>
      <c r="AE50" s="32"/>
      <c r="AF50" s="32"/>
      <c r="AG50" s="32"/>
      <c r="AH50" s="32"/>
      <c r="AI50" s="32"/>
      <c r="AJ50" s="32"/>
      <c r="AK50" s="32"/>
      <c r="AL50" s="32"/>
      <c r="AM50" s="32"/>
      <c r="AN50" s="32"/>
      <c r="AO50" s="32"/>
      <c r="AP50" s="32"/>
      <c r="AQ50" s="32"/>
      <c r="AR50" s="32"/>
    </row>
    <row r="51" spans="2:44" ht="15.75" customHeight="1">
      <c r="B51" s="104" t="s">
        <v>66</v>
      </c>
      <c r="C51" s="228">
        <v>6099407.14</v>
      </c>
      <c r="D51" s="241">
        <v>5460296.89999999</v>
      </c>
      <c r="E51" s="241">
        <v>4822095.29999999</v>
      </c>
      <c r="F51" s="241">
        <v>4505680.54999999</v>
      </c>
      <c r="G51" s="241">
        <v>3781661.79</v>
      </c>
      <c r="H51" s="241">
        <v>3373633.27</v>
      </c>
      <c r="I51" s="217">
        <v>2749943.33</v>
      </c>
      <c r="J51" s="241">
        <v>3228334.15</v>
      </c>
      <c r="K51" s="241">
        <v>3909606.64</v>
      </c>
      <c r="L51" s="241">
        <v>4538788.22</v>
      </c>
      <c r="M51" s="241">
        <v>4685138.91</v>
      </c>
      <c r="N51" s="241">
        <v>5615024.05</v>
      </c>
      <c r="O51" s="241">
        <v>6404018.69999999</v>
      </c>
      <c r="P51" s="241">
        <v>5818298.79999999</v>
      </c>
      <c r="Q51" s="241">
        <v>5367730.48</v>
      </c>
      <c r="R51" s="241">
        <v>4675700.01999999</v>
      </c>
      <c r="S51" s="241">
        <v>3494337.3</v>
      </c>
      <c r="T51" s="249">
        <v>3072537.93</v>
      </c>
      <c r="U51" s="113"/>
      <c r="V51" s="228">
        <v>29127641.96</v>
      </c>
      <c r="W51" s="241">
        <v>47495165.2</v>
      </c>
      <c r="X51" s="249">
        <v>53559458.53</v>
      </c>
      <c r="Y51" s="112"/>
      <c r="Z51" s="228">
        <v>29127641.96</v>
      </c>
      <c r="AA51" s="241">
        <v>47495165.2</v>
      </c>
      <c r="AB51" s="249">
        <v>53559458.53</v>
      </c>
      <c r="AC51" s="103"/>
      <c r="AD51" s="32"/>
      <c r="AE51" s="32"/>
      <c r="AF51" s="32"/>
      <c r="AG51" s="32"/>
      <c r="AH51" s="32"/>
      <c r="AI51" s="32"/>
      <c r="AJ51" s="32"/>
      <c r="AK51" s="32"/>
      <c r="AL51" s="32"/>
      <c r="AM51" s="32"/>
      <c r="AN51" s="32"/>
      <c r="AO51" s="32"/>
      <c r="AP51" s="32"/>
      <c r="AQ51" s="32"/>
      <c r="AR51" s="32"/>
    </row>
    <row r="52" spans="2:44" ht="15.75" customHeight="1">
      <c r="B52" s="105" t="s">
        <v>67</v>
      </c>
      <c r="C52" s="223">
        <v>4.99411751024706</v>
      </c>
      <c r="D52" s="236">
        <v>6.5564548330696</v>
      </c>
      <c r="E52" s="236">
        <v>11.315313075625</v>
      </c>
      <c r="F52" s="236">
        <v>3.77344705451876</v>
      </c>
      <c r="G52" s="236">
        <v>-7.59783677006187</v>
      </c>
      <c r="H52" s="236">
        <v>-8.92495763180566</v>
      </c>
      <c r="I52" s="211">
        <v>-3.81317530641622</v>
      </c>
      <c r="J52" s="236">
        <v>-4.21704147323163</v>
      </c>
      <c r="K52" s="236">
        <v>-11.277823847772</v>
      </c>
      <c r="L52" s="236">
        <v>-0.903504812568672</v>
      </c>
      <c r="M52" s="236">
        <v>-1.6851570789392</v>
      </c>
      <c r="N52" s="236">
        <v>-6.27255211845441</v>
      </c>
      <c r="O52" s="236">
        <v>-10.2811818772484</v>
      </c>
      <c r="P52" s="236">
        <v>-5.56520679206093</v>
      </c>
      <c r="Q52" s="236">
        <v>-8.62124470899291</v>
      </c>
      <c r="R52" s="236">
        <v>-7.74197165026853</v>
      </c>
      <c r="S52" s="236">
        <v>-1.40936508905422</v>
      </c>
      <c r="T52" s="245">
        <v>-3.00441758907757</v>
      </c>
      <c r="U52" s="106"/>
      <c r="V52" s="223">
        <v>63.0587373506701</v>
      </c>
      <c r="W52" s="236">
        <v>12.768232944266</v>
      </c>
      <c r="X52" s="245">
        <v>-5.79283281637761</v>
      </c>
      <c r="Y52" s="102"/>
      <c r="Z52" s="223">
        <v>63.0587373506701</v>
      </c>
      <c r="AA52" s="236">
        <v>12.768232944266</v>
      </c>
      <c r="AB52" s="245">
        <v>-5.79283281637761</v>
      </c>
      <c r="AC52" s="103"/>
      <c r="AD52" s="32"/>
      <c r="AE52" s="32"/>
      <c r="AF52" s="32"/>
      <c r="AG52" s="32"/>
      <c r="AH52" s="32"/>
      <c r="AI52" s="32"/>
      <c r="AJ52" s="32"/>
      <c r="AK52" s="32"/>
      <c r="AL52" s="32"/>
      <c r="AM52" s="32"/>
      <c r="AN52" s="32"/>
      <c r="AO52" s="32"/>
      <c r="AP52" s="32"/>
      <c r="AQ52" s="32"/>
      <c r="AR52" s="32"/>
    </row>
    <row r="53" spans="1:44" ht="18" customHeight="1">
      <c r="A53" s="85"/>
      <c r="B53" s="86"/>
      <c r="U53" s="39"/>
      <c r="X53" s="262"/>
      <c r="Y53" s="39"/>
      <c r="AB53" s="262"/>
      <c r="AC53" s="107"/>
      <c r="AD53" s="32"/>
      <c r="AE53" s="32"/>
      <c r="AF53" s="32"/>
      <c r="AG53" s="32"/>
      <c r="AH53" s="32"/>
      <c r="AI53" s="32"/>
      <c r="AJ53" s="32"/>
      <c r="AK53" s="32"/>
      <c r="AL53" s="32"/>
      <c r="AM53" s="32"/>
      <c r="AN53" s="32"/>
      <c r="AO53" s="32"/>
      <c r="AP53" s="32"/>
      <c r="AQ53" s="32"/>
      <c r="AR53" s="32"/>
    </row>
    <row r="54" spans="1:50" ht="15.75" customHeight="1">
      <c r="A54" s="88"/>
      <c r="B54" s="114" t="s">
        <v>71</v>
      </c>
      <c r="C54" s="212">
        <v>2022</v>
      </c>
      <c r="D54" s="90"/>
      <c r="E54" s="90"/>
      <c r="F54" s="90"/>
      <c r="G54" s="90"/>
      <c r="H54" s="90"/>
      <c r="I54" s="207">
        <v>2023</v>
      </c>
      <c r="J54" s="90"/>
      <c r="K54" s="90"/>
      <c r="L54" s="90"/>
      <c r="M54" s="90"/>
      <c r="N54" s="90"/>
      <c r="O54" s="90"/>
      <c r="P54" s="90"/>
      <c r="Q54" s="90"/>
      <c r="R54" s="90"/>
      <c r="S54" s="90"/>
      <c r="T54" s="91"/>
      <c r="U54" s="115"/>
      <c r="V54" s="253"/>
      <c r="W54" s="256"/>
      <c r="X54" s="256"/>
      <c r="Y54" s="116"/>
      <c r="Z54" s="264"/>
      <c r="AA54" s="267"/>
      <c r="AB54" s="267"/>
      <c r="AC54" s="93"/>
      <c r="AD54" s="94"/>
      <c r="AE54" s="94"/>
      <c r="AF54" s="94"/>
      <c r="AG54" s="94"/>
      <c r="AH54" s="95"/>
      <c r="AI54" s="95"/>
      <c r="AJ54" s="95"/>
      <c r="AK54" s="95"/>
      <c r="AL54" s="95"/>
      <c r="AM54" s="95"/>
      <c r="AN54" s="95"/>
      <c r="AO54" s="95"/>
      <c r="AP54" s="95"/>
      <c r="AQ54" s="95"/>
      <c r="AR54" s="95"/>
      <c r="AS54" s="88"/>
      <c r="AT54" s="88"/>
      <c r="AU54" s="88"/>
      <c r="AV54" s="88"/>
      <c r="AW54" s="88"/>
      <c r="AX54" s="88"/>
    </row>
    <row r="55" spans="1:50" ht="15.75" customHeight="1">
      <c r="A55" s="96"/>
      <c r="B55" s="117"/>
      <c r="C55" s="224" t="s">
        <v>53</v>
      </c>
      <c r="D55" s="237" t="s">
        <v>54</v>
      </c>
      <c r="E55" s="237" t="s">
        <v>55</v>
      </c>
      <c r="F55" s="237" t="s">
        <v>56</v>
      </c>
      <c r="G55" s="237" t="s">
        <v>57</v>
      </c>
      <c r="H55" s="237" t="s">
        <v>58</v>
      </c>
      <c r="I55" s="213" t="s">
        <v>59</v>
      </c>
      <c r="J55" s="237" t="s">
        <v>60</v>
      </c>
      <c r="K55" s="237" t="s">
        <v>61</v>
      </c>
      <c r="L55" s="237" t="s">
        <v>62</v>
      </c>
      <c r="M55" s="237" t="s">
        <v>63</v>
      </c>
      <c r="N55" s="237" t="s">
        <v>64</v>
      </c>
      <c r="O55" s="237" t="s">
        <v>53</v>
      </c>
      <c r="P55" s="237" t="s">
        <v>54</v>
      </c>
      <c r="Q55" s="237" t="s">
        <v>55</v>
      </c>
      <c r="R55" s="237" t="s">
        <v>56</v>
      </c>
      <c r="S55" s="237" t="s">
        <v>57</v>
      </c>
      <c r="T55" s="237" t="s">
        <v>58</v>
      </c>
      <c r="U55" s="118"/>
      <c r="V55" s="119"/>
      <c r="W55" s="119"/>
      <c r="X55" s="119"/>
      <c r="Y55" s="119"/>
      <c r="Z55" s="119"/>
      <c r="AA55" s="119"/>
      <c r="AB55" s="119"/>
      <c r="AC55" s="99"/>
      <c r="AD55" s="94"/>
      <c r="AE55" s="94"/>
      <c r="AF55" s="94"/>
      <c r="AG55" s="94"/>
      <c r="AH55" s="100"/>
      <c r="AI55" s="100"/>
      <c r="AJ55" s="100"/>
      <c r="AK55" s="100"/>
      <c r="AL55" s="100"/>
      <c r="AM55" s="100"/>
      <c r="AN55" s="100"/>
      <c r="AO55" s="100"/>
      <c r="AP55" s="100"/>
      <c r="AQ55" s="100"/>
      <c r="AR55" s="100"/>
      <c r="AS55" s="96"/>
      <c r="AT55" s="96"/>
      <c r="AU55" s="96"/>
      <c r="AV55" s="96"/>
      <c r="AW55" s="96"/>
      <c r="AX55" s="96"/>
    </row>
    <row r="56" spans="2:44" ht="15.75" customHeight="1">
      <c r="B56" s="101" t="s">
        <v>72</v>
      </c>
      <c r="C56" s="229">
        <v>25</v>
      </c>
      <c r="D56" s="242">
        <v>25</v>
      </c>
      <c r="E56" s="242">
        <v>25</v>
      </c>
      <c r="F56" s="242">
        <v>25</v>
      </c>
      <c r="G56" s="242">
        <v>25</v>
      </c>
      <c r="H56" s="242">
        <v>25</v>
      </c>
      <c r="I56" s="218">
        <v>25</v>
      </c>
      <c r="J56" s="242">
        <v>25</v>
      </c>
      <c r="K56" s="242">
        <v>25</v>
      </c>
      <c r="L56" s="242">
        <v>25</v>
      </c>
      <c r="M56" s="242">
        <v>25</v>
      </c>
      <c r="N56" s="242">
        <v>25</v>
      </c>
      <c r="O56" s="242">
        <v>25</v>
      </c>
      <c r="P56" s="242">
        <v>25</v>
      </c>
      <c r="Q56" s="242">
        <v>25</v>
      </c>
      <c r="R56" s="242">
        <v>25</v>
      </c>
      <c r="S56" s="242">
        <v>25</v>
      </c>
      <c r="T56" s="250">
        <v>25</v>
      </c>
      <c r="U56" s="110"/>
      <c r="V56" s="254"/>
      <c r="W56" s="254"/>
      <c r="X56" s="254"/>
      <c r="Y56" s="110"/>
      <c r="Z56" s="254"/>
      <c r="AA56" s="254"/>
      <c r="AB56" s="254"/>
      <c r="AC56" s="103"/>
      <c r="AD56" s="32"/>
      <c r="AE56" s="32"/>
      <c r="AF56" s="32"/>
      <c r="AG56" s="32"/>
      <c r="AH56" s="32"/>
      <c r="AI56" s="32"/>
      <c r="AJ56" s="32"/>
      <c r="AK56" s="32"/>
      <c r="AL56" s="32"/>
      <c r="AM56" s="32"/>
      <c r="AN56" s="32"/>
      <c r="AO56" s="32"/>
      <c r="AP56" s="32"/>
      <c r="AQ56" s="32"/>
      <c r="AR56" s="32"/>
    </row>
    <row r="57" spans="2:44" ht="15.75" customHeight="1">
      <c r="B57" s="104" t="s">
        <v>73</v>
      </c>
      <c r="C57" s="230">
        <v>1695</v>
      </c>
      <c r="D57" s="243">
        <v>1695</v>
      </c>
      <c r="E57" s="243">
        <v>1695</v>
      </c>
      <c r="F57" s="243">
        <v>1695</v>
      </c>
      <c r="G57" s="243">
        <v>1695</v>
      </c>
      <c r="H57" s="243">
        <v>1695</v>
      </c>
      <c r="I57" s="219">
        <v>1695</v>
      </c>
      <c r="J57" s="243">
        <v>1695</v>
      </c>
      <c r="K57" s="243">
        <v>1695</v>
      </c>
      <c r="L57" s="243">
        <v>1695</v>
      </c>
      <c r="M57" s="243">
        <v>1695</v>
      </c>
      <c r="N57" s="243">
        <v>1695</v>
      </c>
      <c r="O57" s="243">
        <v>1695</v>
      </c>
      <c r="P57" s="243">
        <v>1695</v>
      </c>
      <c r="Q57" s="243">
        <v>1694</v>
      </c>
      <c r="R57" s="243">
        <v>1694</v>
      </c>
      <c r="S57" s="243">
        <v>1694</v>
      </c>
      <c r="T57" s="251">
        <v>1694</v>
      </c>
      <c r="U57" s="110"/>
      <c r="V57" s="254"/>
      <c r="W57" s="254"/>
      <c r="X57" s="254"/>
      <c r="Y57" s="110"/>
      <c r="Z57" s="254"/>
      <c r="AA57" s="254"/>
      <c r="AB57" s="254"/>
      <c r="AC57" s="103"/>
      <c r="AD57" s="32"/>
      <c r="AE57" s="32"/>
      <c r="AF57" s="32"/>
      <c r="AG57" s="32"/>
      <c r="AH57" s="32"/>
      <c r="AI57" s="32"/>
      <c r="AJ57" s="32"/>
      <c r="AK57" s="32"/>
      <c r="AL57" s="32"/>
      <c r="AM57" s="32"/>
      <c r="AN57" s="32"/>
      <c r="AO57" s="32"/>
      <c r="AP57" s="32"/>
      <c r="AQ57" s="32"/>
      <c r="AR57" s="32"/>
    </row>
    <row r="58" spans="2:44" ht="15.75" customHeight="1">
      <c r="B58" s="105" t="s">
        <v>74</v>
      </c>
      <c r="C58" s="223">
        <v>74.8082595870206</v>
      </c>
      <c r="D58" s="236">
        <v>74.8082595870206</v>
      </c>
      <c r="E58" s="236">
        <v>74.8082595870206</v>
      </c>
      <c r="F58" s="236">
        <v>74.8082595870206</v>
      </c>
      <c r="G58" s="236">
        <v>74.8082595870206</v>
      </c>
      <c r="H58" s="236">
        <v>74.8082595870206</v>
      </c>
      <c r="I58" s="211">
        <v>74.8082595870206</v>
      </c>
      <c r="J58" s="236">
        <v>74.8082595870206</v>
      </c>
      <c r="K58" s="236">
        <v>74.8082595870206</v>
      </c>
      <c r="L58" s="236">
        <v>74.8082595870206</v>
      </c>
      <c r="M58" s="236">
        <v>74.8082595870206</v>
      </c>
      <c r="N58" s="236">
        <v>74.8082595870206</v>
      </c>
      <c r="O58" s="236">
        <v>74.8082595870206</v>
      </c>
      <c r="P58" s="236">
        <v>74.8082595870206</v>
      </c>
      <c r="Q58" s="236">
        <v>74.793388429752</v>
      </c>
      <c r="R58" s="236">
        <v>74.793388429752</v>
      </c>
      <c r="S58" s="236">
        <v>76.741440377804</v>
      </c>
      <c r="T58" s="245">
        <v>76.741440377804</v>
      </c>
      <c r="U58" s="110"/>
      <c r="V58" s="110"/>
      <c r="W58" s="110"/>
      <c r="X58" s="110"/>
      <c r="Y58" s="110"/>
      <c r="Z58" s="110"/>
      <c r="AA58" s="110"/>
      <c r="AB58" s="110"/>
      <c r="AC58" s="103"/>
      <c r="AD58" s="32"/>
      <c r="AE58" s="32"/>
      <c r="AF58" s="32"/>
      <c r="AG58" s="32"/>
      <c r="AH58" s="32"/>
      <c r="AI58" s="32"/>
      <c r="AJ58" s="32"/>
      <c r="AK58" s="32"/>
      <c r="AL58" s="32"/>
      <c r="AM58" s="32"/>
      <c r="AN58" s="32"/>
      <c r="AO58" s="32"/>
      <c r="AP58" s="32"/>
      <c r="AQ58" s="32"/>
      <c r="AR58" s="32"/>
    </row>
    <row r="59" spans="3:44" ht="12.75">
      <c r="C59" s="231"/>
      <c r="D59" s="231"/>
      <c r="E59" s="231"/>
      <c r="F59" s="231"/>
      <c r="G59" s="231"/>
      <c r="H59" s="231"/>
      <c r="I59" s="231"/>
      <c r="J59" s="231"/>
      <c r="K59" s="231"/>
      <c r="L59" s="231"/>
      <c r="M59" s="231"/>
      <c r="N59" s="231"/>
      <c r="O59" s="231"/>
      <c r="P59" s="231"/>
      <c r="Q59" s="231"/>
      <c r="R59" s="231"/>
      <c r="S59" s="231"/>
      <c r="T59" s="231"/>
      <c r="AD59" s="32"/>
      <c r="AE59" s="32"/>
      <c r="AF59" s="32"/>
      <c r="AG59" s="32"/>
      <c r="AH59" s="32"/>
      <c r="AI59" s="32"/>
      <c r="AJ59" s="32"/>
      <c r="AK59" s="32"/>
      <c r="AL59" s="32"/>
      <c r="AM59" s="32"/>
      <c r="AN59" s="32"/>
      <c r="AO59" s="32"/>
      <c r="AP59" s="32"/>
      <c r="AQ59" s="32"/>
      <c r="AR59" s="32"/>
    </row>
    <row r="60" spans="2:44" ht="15.75" customHeight="1">
      <c r="B60" s="271" t="s">
        <v>43</v>
      </c>
      <c r="C60" s="232"/>
      <c r="D60" s="232"/>
      <c r="E60" s="232"/>
      <c r="F60" s="232"/>
      <c r="Z60" s="265"/>
      <c r="AA60" s="268"/>
      <c r="AD60" s="32"/>
      <c r="AE60" s="32"/>
      <c r="AF60" s="32"/>
      <c r="AG60" s="32"/>
      <c r="AH60" s="32"/>
      <c r="AI60" s="32"/>
      <c r="AJ60" s="32"/>
      <c r="AK60" s="32"/>
      <c r="AL60" s="32"/>
      <c r="AM60" s="32"/>
      <c r="AN60" s="32"/>
      <c r="AO60" s="32"/>
      <c r="AP60" s="32"/>
      <c r="AQ60" s="32"/>
      <c r="AR60" s="32"/>
    </row>
    <row r="61" spans="1:44" ht="12.75">
      <c r="A61" s="272"/>
      <c r="B61" s="274" t="s">
        <v>10</v>
      </c>
      <c r="C61" s="232"/>
      <c r="D61" s="232"/>
      <c r="E61" s="232"/>
      <c r="F61" s="232"/>
      <c r="AD61" s="32"/>
      <c r="AE61" s="32"/>
      <c r="AF61" s="32"/>
      <c r="AG61" s="32"/>
      <c r="AH61" s="32"/>
      <c r="AI61" s="32"/>
      <c r="AJ61" s="32"/>
      <c r="AK61" s="32"/>
      <c r="AL61" s="32"/>
      <c r="AM61" s="32"/>
      <c r="AN61" s="32"/>
      <c r="AO61" s="32"/>
      <c r="AP61" s="32"/>
      <c r="AQ61" s="32"/>
      <c r="AR61" s="32"/>
    </row>
    <row r="62" spans="1:44" ht="12.75">
      <c r="A62" s="273"/>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row>
    <row r="63" spans="1:44" ht="12.75">
      <c r="A63" s="273"/>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32"/>
      <c r="AE63" s="32"/>
      <c r="AF63" s="32"/>
      <c r="AG63" s="32"/>
      <c r="AH63" s="32"/>
      <c r="AI63" s="32"/>
      <c r="AJ63" s="32"/>
      <c r="AK63" s="32"/>
      <c r="AL63" s="32"/>
      <c r="AM63" s="32"/>
      <c r="AN63" s="32"/>
      <c r="AO63" s="32"/>
      <c r="AP63" s="32"/>
      <c r="AQ63" s="32"/>
      <c r="AR63" s="32"/>
    </row>
    <row r="64" spans="1:44" ht="12.75">
      <c r="A64" s="3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32"/>
      <c r="AE64" s="32"/>
      <c r="AF64" s="32"/>
      <c r="AG64" s="32"/>
      <c r="AH64" s="32"/>
      <c r="AI64" s="32"/>
      <c r="AJ64" s="32"/>
      <c r="AK64" s="32"/>
      <c r="AL64" s="32"/>
      <c r="AM64" s="32"/>
      <c r="AN64" s="32"/>
      <c r="AO64" s="32"/>
      <c r="AP64" s="32"/>
      <c r="AQ64" s="32"/>
      <c r="AR64" s="32"/>
    </row>
    <row r="65" spans="1:44" ht="12.75">
      <c r="A65" s="3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32"/>
      <c r="AE65" s="32"/>
      <c r="AF65" s="32"/>
      <c r="AG65" s="32"/>
      <c r="AH65" s="32"/>
      <c r="AI65" s="32"/>
      <c r="AJ65" s="32"/>
      <c r="AK65" s="32"/>
      <c r="AL65" s="32"/>
      <c r="AM65" s="32"/>
      <c r="AN65" s="32"/>
      <c r="AO65" s="32"/>
      <c r="AP65" s="32"/>
      <c r="AQ65" s="32"/>
      <c r="AR65" s="32"/>
    </row>
    <row r="66" spans="1:44" ht="12.75">
      <c r="A66" s="3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32"/>
      <c r="AE66" s="32"/>
      <c r="AF66" s="32"/>
      <c r="AG66" s="32"/>
      <c r="AH66" s="32"/>
      <c r="AI66" s="32"/>
      <c r="AJ66" s="32"/>
      <c r="AK66" s="32"/>
      <c r="AL66" s="32"/>
      <c r="AM66" s="32"/>
      <c r="AN66" s="32"/>
      <c r="AO66" s="32"/>
      <c r="AP66" s="32"/>
      <c r="AQ66" s="32"/>
      <c r="AR66" s="32"/>
    </row>
    <row r="67" spans="1:44"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row>
    <row r="68" spans="1:50" ht="12.75">
      <c r="A68" s="94"/>
      <c r="B68" s="120"/>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121"/>
      <c r="AT68" s="121"/>
      <c r="AU68" s="121"/>
      <c r="AV68" s="121"/>
      <c r="AW68" s="121"/>
      <c r="AX68" s="121"/>
    </row>
    <row r="69" spans="1:50" ht="10.5" customHeight="1">
      <c r="A69" s="94"/>
      <c r="B69" s="120"/>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121"/>
      <c r="AT69" s="121"/>
      <c r="AU69" s="121"/>
      <c r="AV69" s="121"/>
      <c r="AW69" s="121"/>
      <c r="AX69" s="121"/>
    </row>
    <row r="70" spans="1:50" ht="12.75">
      <c r="A70" s="94"/>
      <c r="B70" s="120"/>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121"/>
      <c r="AT70" s="121"/>
      <c r="AU70" s="121"/>
      <c r="AV70" s="121"/>
      <c r="AW70" s="121"/>
      <c r="AX70" s="121"/>
    </row>
    <row r="71" spans="1:50" ht="12.75">
      <c r="A71" s="122"/>
      <c r="B71" s="120"/>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3"/>
      <c r="AT71" s="123"/>
      <c r="AU71" s="123"/>
      <c r="AV71" s="123"/>
      <c r="AW71" s="123"/>
      <c r="AX71" s="123"/>
    </row>
    <row r="72" spans="1:50" ht="12.75">
      <c r="A72" s="122"/>
      <c r="B72" s="120"/>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3"/>
      <c r="AT72" s="123"/>
      <c r="AU72" s="123"/>
      <c r="AV72" s="123"/>
      <c r="AW72" s="123"/>
      <c r="AX72" s="123"/>
    </row>
    <row r="73" spans="1:50" ht="12.75">
      <c r="A73" s="122"/>
      <c r="B73" s="120"/>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3"/>
      <c r="AT73" s="123"/>
      <c r="AU73" s="123"/>
      <c r="AV73" s="123"/>
      <c r="AW73" s="123"/>
      <c r="AX73" s="123"/>
    </row>
    <row r="74" spans="1:50" ht="12.75">
      <c r="A74" s="124"/>
      <c r="B74" s="125"/>
      <c r="C74" s="124"/>
      <c r="D74" s="124"/>
      <c r="E74" s="124"/>
      <c r="F74" s="124"/>
      <c r="G74" s="124"/>
      <c r="H74" s="124"/>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3"/>
      <c r="AT74" s="123"/>
      <c r="AU74" s="123"/>
      <c r="AV74" s="123"/>
      <c r="AW74" s="123"/>
      <c r="AX74" s="123"/>
    </row>
    <row r="75" spans="1:50" ht="12.75">
      <c r="A75" s="124"/>
      <c r="B75" s="124"/>
      <c r="C75" s="124"/>
      <c r="D75" s="124"/>
      <c r="E75" s="124"/>
      <c r="F75" s="124"/>
      <c r="G75" s="124"/>
      <c r="H75" s="124"/>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3"/>
      <c r="AT75" s="123"/>
      <c r="AU75" s="123"/>
      <c r="AV75" s="123"/>
      <c r="AW75" s="123"/>
      <c r="AX75" s="123"/>
    </row>
    <row r="76" spans="1:50" ht="12.75">
      <c r="A76" s="124"/>
      <c r="B76" s="124"/>
      <c r="C76" s="124"/>
      <c r="D76" s="124"/>
      <c r="E76" s="124"/>
      <c r="F76" s="124"/>
      <c r="G76" s="124"/>
      <c r="H76" s="124"/>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3"/>
      <c r="AT76" s="123"/>
      <c r="AU76" s="123"/>
      <c r="AV76" s="123"/>
      <c r="AW76" s="123"/>
      <c r="AX76" s="123"/>
    </row>
    <row r="77" spans="1:50" ht="12.75">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3"/>
      <c r="AT77" s="123"/>
      <c r="AU77" s="123"/>
      <c r="AV77" s="123"/>
      <c r="AW77" s="123"/>
      <c r="AX77" s="123"/>
    </row>
    <row r="78" spans="1:44" ht="12.7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row>
    <row r="79" spans="1:44" ht="12.7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row>
    <row r="80" spans="9:33" ht="12.75">
      <c r="I80" s="30"/>
      <c r="J80" s="30"/>
      <c r="L80" s="30"/>
      <c r="M80" s="30"/>
      <c r="N80" s="30"/>
      <c r="O80" s="30"/>
      <c r="P80" s="30"/>
      <c r="Q80" s="30"/>
      <c r="AD80" s="46"/>
      <c r="AE80" s="46"/>
      <c r="AF80" s="46"/>
      <c r="AG80" s="46"/>
    </row>
    <row r="81" spans="9:33" ht="12.75">
      <c r="I81" s="30"/>
      <c r="J81" s="30"/>
      <c r="L81" s="30"/>
      <c r="M81" s="30"/>
      <c r="N81" s="30"/>
      <c r="O81" s="30"/>
      <c r="P81" s="30"/>
      <c r="Q81" s="30"/>
      <c r="AD81" s="46"/>
      <c r="AE81" s="46"/>
      <c r="AF81" s="46"/>
      <c r="AG81" s="46"/>
    </row>
    <row r="82" spans="9:33" ht="12.75">
      <c r="I82" s="30"/>
      <c r="J82" s="30"/>
      <c r="L82" s="30"/>
      <c r="M82" s="30"/>
      <c r="N82" s="30"/>
      <c r="O82" s="30"/>
      <c r="P82" s="30"/>
      <c r="Q82" s="30"/>
      <c r="AD82" s="46"/>
      <c r="AE82" s="46"/>
      <c r="AF82" s="46"/>
      <c r="AG82" s="46"/>
    </row>
    <row r="83" spans="30:33" ht="12.75">
      <c r="AD83" s="30"/>
      <c r="AE83" s="30"/>
      <c r="AF83" s="30"/>
      <c r="AG83" s="30"/>
    </row>
    <row r="84" spans="30:33" ht="12.75">
      <c r="AD84" s="30"/>
      <c r="AE84" s="30"/>
      <c r="AF84" s="30"/>
      <c r="AG84" s="30"/>
    </row>
    <row r="85" spans="30:33" ht="12.75">
      <c r="AD85" s="30"/>
      <c r="AE85" s="30"/>
      <c r="AF85" s="30"/>
      <c r="AG85" s="30"/>
    </row>
    <row r="86" spans="30:33" ht="12.75">
      <c r="AD86" s="30"/>
      <c r="AE86" s="30"/>
      <c r="AF86" s="30"/>
      <c r="AG86" s="30"/>
    </row>
    <row r="87" spans="30:33" ht="12.75">
      <c r="AD87" s="30"/>
      <c r="AE87" s="30"/>
      <c r="AF87" s="30"/>
      <c r="AG87" s="30"/>
    </row>
    <row r="88" spans="30:33" ht="12.75">
      <c r="AD88" s="30"/>
      <c r="AE88" s="30"/>
      <c r="AF88" s="30"/>
      <c r="AG88" s="30"/>
    </row>
    <row r="89" spans="30:33" ht="12.75">
      <c r="AD89" s="30"/>
      <c r="AE89" s="30"/>
      <c r="AF89" s="30"/>
      <c r="AG89" s="30"/>
    </row>
    <row r="90" spans="30:33" ht="12.75">
      <c r="AD90" s="30"/>
      <c r="AE90" s="30"/>
      <c r="AF90" s="30"/>
      <c r="AG90" s="30"/>
    </row>
    <row r="91" spans="30:33" ht="12.75">
      <c r="AD91" s="30"/>
      <c r="AE91" s="30"/>
      <c r="AF91" s="30"/>
      <c r="AG91" s="30"/>
    </row>
    <row r="92" spans="30:33" ht="12.75">
      <c r="AD92" s="30"/>
      <c r="AE92" s="30"/>
      <c r="AF92" s="30"/>
      <c r="AG92" s="30"/>
    </row>
    <row r="93" spans="30:33" ht="12.75">
      <c r="AD93" s="30"/>
      <c r="AE93" s="30"/>
      <c r="AF93" s="30"/>
      <c r="AG93" s="30"/>
    </row>
    <row r="94" spans="30:33" ht="12.75">
      <c r="AD94" s="30"/>
      <c r="AE94" s="30"/>
      <c r="AF94" s="30"/>
      <c r="AG94" s="30"/>
    </row>
    <row r="95" spans="30:33" ht="12.75">
      <c r="AD95" s="30"/>
      <c r="AE95" s="30"/>
      <c r="AF95" s="30"/>
      <c r="AG95" s="30"/>
    </row>
    <row r="96" spans="30:33" ht="12.75">
      <c r="AD96" s="30"/>
      <c r="AE96" s="30"/>
      <c r="AF96" s="30"/>
      <c r="AG96" s="30"/>
    </row>
    <row r="97" spans="30:33" ht="12.75">
      <c r="AD97" s="30"/>
      <c r="AE97" s="30"/>
      <c r="AF97" s="30"/>
      <c r="AG97" s="30"/>
    </row>
    <row r="98" spans="30:33" ht="12.75">
      <c r="AD98" s="30"/>
      <c r="AE98" s="30"/>
      <c r="AF98" s="30"/>
      <c r="AG98" s="30"/>
    </row>
    <row r="99" spans="30:33" ht="12.75">
      <c r="AD99" s="30"/>
      <c r="AE99" s="30"/>
      <c r="AF99" s="30"/>
      <c r="AG99" s="30"/>
    </row>
    <row r="100" spans="30:33" ht="12.75">
      <c r="AD100" s="30"/>
      <c r="AE100" s="30"/>
      <c r="AF100" s="30"/>
      <c r="AG100" s="30"/>
    </row>
  </sheetData>
  <mergeCells count="36">
    <mergeCell ref="B54:B55"/>
    <mergeCell ref="B24:B25"/>
    <mergeCell ref="B42:B43"/>
    <mergeCell ref="B30:B31"/>
    <mergeCell ref="B48:B49"/>
    <mergeCell ref="B18:B19"/>
    <mergeCell ref="B36:B37"/>
    <mergeCell ref="C18:H18"/>
    <mergeCell ref="C24:H24"/>
    <mergeCell ref="C30:H30"/>
    <mergeCell ref="C36:H36"/>
    <mergeCell ref="C42:H42"/>
    <mergeCell ref="C48:H48"/>
    <mergeCell ref="C54:H54"/>
    <mergeCell ref="I18:T18"/>
    <mergeCell ref="I24:T24"/>
    <mergeCell ref="I30:T30"/>
    <mergeCell ref="I36:T36"/>
    <mergeCell ref="I42:T42"/>
    <mergeCell ref="I48:T48"/>
    <mergeCell ref="I54:T54"/>
    <mergeCell ref="V18:X18"/>
    <mergeCell ref="Z18:AB18"/>
    <mergeCell ref="V24:X24"/>
    <mergeCell ref="Z24:AB24"/>
    <mergeCell ref="V30:X30"/>
    <mergeCell ref="Z30:AB30"/>
    <mergeCell ref="V36:X36"/>
    <mergeCell ref="Z36:AB36"/>
    <mergeCell ref="V42:X42"/>
    <mergeCell ref="Z42:AB42"/>
    <mergeCell ref="V48:X48"/>
    <mergeCell ref="Z48:AB48"/>
    <mergeCell ref="V54:X54"/>
    <mergeCell ref="Z54:AB54"/>
    <mergeCell ref="B61:AC63"/>
  </mergeCells>
  <printOptions/>
  <pageMargins left="0" right="0" top="0" bottom="0" header="0.5" footer="0.5"/>
  <pageSetup fitToHeight="1" fitToWidth="1" orientation="landscape" paperSize="9"/>
  <drawing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65" zoomScaleNormal="65" zoomScaleSheetLayoutView="65" colorId="0" workbookViewId="0" topLeftCell="A1">
      <selection activeCell="A1" sqref="A1"/>
    </sheetView>
  </sheetViews>
  <sheetFormatPr defaultColWidth="9.140625" defaultRowHeight="12.75"/>
  <cols>
    <col min="1" max="1" width="1.8515625" style="0" customWidth="1"/>
    <col min="2" max="2" width="22.57421875" style="0" customWidth="1"/>
    <col min="3" max="20" width="13.7109375" style="0" customWidth="1"/>
    <col min="21" max="21" width="2.7109375" style="0" customWidth="1"/>
    <col min="22" max="22" width="14.421875" style="0" customWidth="1"/>
    <col min="23" max="24" width="13.7109375" style="0" customWidth="1"/>
    <col min="25" max="25" width="2.7109375" style="0" customWidth="1"/>
    <col min="26" max="26" width="17.7109375" style="0" customWidth="1"/>
    <col min="27" max="28" width="13.7109375" style="0" customWidth="1"/>
    <col min="29" max="29" width="2.7109375" style="0" customWidth="1"/>
    <col min="30" max="33" width="9.28125" style="0" customWidth="1"/>
  </cols>
  <sheetData>
    <row r="1" spans="1:44" ht="30" customHeight="1">
      <c r="A1" s="29"/>
      <c r="B1" s="206" t="s">
        <v>75</v>
      </c>
      <c r="AC1" s="270" t="s">
        <v>12</v>
      </c>
      <c r="AD1" s="32"/>
      <c r="AE1" s="32"/>
      <c r="AF1" s="32"/>
      <c r="AG1" s="32"/>
      <c r="AH1" s="32"/>
      <c r="AI1" s="32"/>
      <c r="AJ1" s="32"/>
      <c r="AK1" s="32"/>
      <c r="AL1" s="32"/>
      <c r="AM1" s="32"/>
      <c r="AN1" s="32"/>
      <c r="AO1" s="32"/>
      <c r="AP1" s="32"/>
      <c r="AQ1" s="32"/>
      <c r="AR1" s="32"/>
    </row>
    <row r="2" spans="1:44" ht="19.5" customHeight="1">
      <c r="A2" s="82"/>
      <c r="B2" s="83" t="s">
        <v>1</v>
      </c>
      <c r="C2" s="130"/>
      <c r="D2" s="130"/>
      <c r="E2" s="130"/>
      <c r="L2" s="244"/>
      <c r="M2" s="130"/>
      <c r="N2" s="130"/>
      <c r="O2" s="130"/>
      <c r="AD2" s="32"/>
      <c r="AE2" s="32"/>
      <c r="AF2" s="32"/>
      <c r="AG2" s="32"/>
      <c r="AH2" s="32"/>
      <c r="AI2" s="32"/>
      <c r="AJ2" s="32"/>
      <c r="AK2" s="32"/>
      <c r="AL2" s="32"/>
      <c r="AM2" s="32"/>
      <c r="AN2" s="32"/>
      <c r="AO2" s="32"/>
      <c r="AP2" s="32"/>
      <c r="AQ2" s="32"/>
      <c r="AR2" s="32"/>
    </row>
    <row r="3" spans="1:44" ht="19.5" customHeight="1">
      <c r="A3" s="82"/>
      <c r="B3" s="38" t="s">
        <v>2</v>
      </c>
      <c r="C3" s="130"/>
      <c r="D3" s="130"/>
      <c r="E3" s="130"/>
      <c r="L3" s="244"/>
      <c r="M3" s="130"/>
      <c r="N3" s="130"/>
      <c r="O3" s="130"/>
      <c r="AD3" s="32"/>
      <c r="AE3" s="36"/>
      <c r="AF3" s="36"/>
      <c r="AG3" s="36"/>
      <c r="AH3" s="36"/>
      <c r="AI3" s="36"/>
      <c r="AJ3" s="36"/>
      <c r="AK3" s="36"/>
      <c r="AL3" s="32"/>
      <c r="AM3" s="32"/>
      <c r="AN3" s="32"/>
      <c r="AO3" s="32"/>
      <c r="AP3" s="32"/>
      <c r="AQ3" s="32"/>
      <c r="AR3" s="32"/>
    </row>
    <row r="4" spans="1:44" ht="15.75" customHeight="1">
      <c r="A4" s="82"/>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2"/>
      <c r="AE4" s="36"/>
      <c r="AF4" s="36"/>
      <c r="AG4" s="36"/>
      <c r="AH4" s="36"/>
      <c r="AI4" s="36"/>
      <c r="AJ4" s="36"/>
      <c r="AK4" s="36"/>
      <c r="AL4" s="32"/>
      <c r="AM4" s="32"/>
      <c r="AN4" s="32"/>
      <c r="AO4" s="32"/>
      <c r="AP4" s="32"/>
      <c r="AQ4" s="32"/>
      <c r="AR4" s="32"/>
    </row>
    <row r="5" spans="1:44" ht="21.75" customHeight="1">
      <c r="A5" s="82"/>
      <c r="B5" s="34"/>
      <c r="C5" s="34"/>
      <c r="D5" s="34"/>
      <c r="E5" s="34"/>
      <c r="F5" s="34"/>
      <c r="G5" s="34"/>
      <c r="H5" s="34"/>
      <c r="I5" s="34"/>
      <c r="J5" s="34"/>
      <c r="K5" s="34"/>
      <c r="L5" s="34"/>
      <c r="M5" s="34"/>
      <c r="N5" s="34"/>
      <c r="O5" s="34"/>
      <c r="P5" s="34"/>
      <c r="Q5" s="34"/>
      <c r="R5" s="34"/>
      <c r="S5" s="34"/>
      <c r="T5" s="34"/>
      <c r="U5" s="34"/>
      <c r="V5" s="34"/>
      <c r="W5" s="34"/>
      <c r="X5" s="34"/>
      <c r="Y5" s="84"/>
      <c r="Z5" s="84"/>
      <c r="AA5" s="84"/>
      <c r="AB5" s="84"/>
      <c r="AC5" s="84"/>
      <c r="AD5" s="32"/>
      <c r="AE5" s="36"/>
      <c r="AF5" s="36"/>
      <c r="AG5" s="36"/>
      <c r="AH5" s="36"/>
      <c r="AI5" s="36"/>
      <c r="AJ5" s="36"/>
      <c r="AK5" s="36"/>
      <c r="AL5" s="32"/>
      <c r="AM5" s="32"/>
      <c r="AN5" s="32"/>
      <c r="AO5" s="32"/>
      <c r="AP5" s="32"/>
      <c r="AQ5" s="32"/>
      <c r="AR5" s="32"/>
    </row>
    <row r="6" spans="1:44" ht="21.75" customHeight="1">
      <c r="A6" s="82"/>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2"/>
      <c r="AE6" s="32"/>
      <c r="AF6" s="32"/>
      <c r="AG6" s="32"/>
      <c r="AH6" s="32"/>
      <c r="AI6" s="32"/>
      <c r="AJ6" s="32"/>
      <c r="AK6" s="32"/>
      <c r="AL6" s="32"/>
      <c r="AM6" s="32"/>
      <c r="AN6" s="32"/>
      <c r="AO6" s="32"/>
      <c r="AP6" s="32"/>
      <c r="AQ6" s="32"/>
      <c r="AR6" s="32"/>
    </row>
    <row r="7" spans="1:44" ht="21.75" customHeight="1">
      <c r="A7" s="82"/>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2"/>
      <c r="AE7" s="32"/>
      <c r="AF7" s="32"/>
      <c r="AG7" s="32"/>
      <c r="AH7" s="32"/>
      <c r="AI7" s="32"/>
      <c r="AJ7" s="32"/>
      <c r="AK7" s="32"/>
      <c r="AL7" s="32"/>
      <c r="AM7" s="32"/>
      <c r="AN7" s="32"/>
      <c r="AO7" s="32"/>
      <c r="AP7" s="32"/>
      <c r="AQ7" s="32"/>
      <c r="AR7" s="32"/>
    </row>
    <row r="8" spans="1:44" ht="21.75" customHeight="1">
      <c r="A8" s="8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2"/>
      <c r="AE8" s="32"/>
      <c r="AF8" s="32"/>
      <c r="AG8" s="32"/>
      <c r="AH8" s="32"/>
      <c r="AI8" s="32"/>
      <c r="AJ8" s="32"/>
      <c r="AK8" s="32"/>
      <c r="AL8" s="32"/>
      <c r="AM8" s="32"/>
      <c r="AN8" s="32"/>
      <c r="AO8" s="32"/>
      <c r="AP8" s="32"/>
      <c r="AQ8" s="32"/>
      <c r="AR8" s="32"/>
    </row>
    <row r="9" spans="1:44" ht="21.75" customHeight="1">
      <c r="A9" s="82"/>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2"/>
      <c r="AE9" s="32"/>
      <c r="AF9" s="32"/>
      <c r="AG9" s="32"/>
      <c r="AH9" s="32"/>
      <c r="AI9" s="32"/>
      <c r="AJ9" s="32"/>
      <c r="AK9" s="32"/>
      <c r="AL9" s="32"/>
      <c r="AM9" s="32"/>
      <c r="AN9" s="32"/>
      <c r="AO9" s="32"/>
      <c r="AP9" s="32"/>
      <c r="AQ9" s="32"/>
      <c r="AR9" s="32"/>
    </row>
    <row r="10" spans="1:44" ht="21.75" customHeight="1">
      <c r="A10" s="8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2"/>
      <c r="AE10" s="32"/>
      <c r="AF10" s="32"/>
      <c r="AG10" s="32"/>
      <c r="AH10" s="32"/>
      <c r="AI10" s="32"/>
      <c r="AJ10" s="32"/>
      <c r="AK10" s="32"/>
      <c r="AL10" s="32"/>
      <c r="AM10" s="32"/>
      <c r="AN10" s="32"/>
      <c r="AO10" s="32"/>
      <c r="AP10" s="32"/>
      <c r="AQ10" s="32"/>
      <c r="AR10" s="32"/>
    </row>
    <row r="11" spans="1:44" ht="21.75" customHeight="1">
      <c r="A11" s="82"/>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2"/>
      <c r="AE11" s="32"/>
      <c r="AF11" s="32"/>
      <c r="AG11" s="32"/>
      <c r="AH11" s="32"/>
      <c r="AI11" s="32"/>
      <c r="AJ11" s="32"/>
      <c r="AK11" s="32"/>
      <c r="AL11" s="32"/>
      <c r="AM11" s="32"/>
      <c r="AN11" s="32"/>
      <c r="AO11" s="32"/>
      <c r="AP11" s="32"/>
      <c r="AQ11" s="32"/>
      <c r="AR11" s="32"/>
    </row>
    <row r="12" spans="1:44" ht="21.75" customHeight="1">
      <c r="A12" s="82"/>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2"/>
      <c r="AE12" s="32"/>
      <c r="AF12" s="32"/>
      <c r="AG12" s="32"/>
      <c r="AH12" s="32"/>
      <c r="AI12" s="32"/>
      <c r="AJ12" s="32"/>
      <c r="AK12" s="32"/>
      <c r="AL12" s="32"/>
      <c r="AM12" s="32"/>
      <c r="AN12" s="32"/>
      <c r="AO12" s="32"/>
      <c r="AP12" s="32"/>
      <c r="AQ12" s="32"/>
      <c r="AR12" s="32"/>
    </row>
    <row r="13" spans="1:44" ht="21.75" customHeight="1">
      <c r="A13" s="82"/>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2"/>
      <c r="AE13" s="32"/>
      <c r="AF13" s="32"/>
      <c r="AG13" s="32"/>
      <c r="AH13" s="32"/>
      <c r="AI13" s="32"/>
      <c r="AJ13" s="32"/>
      <c r="AK13" s="32"/>
      <c r="AL13" s="32"/>
      <c r="AM13" s="32"/>
      <c r="AN13" s="32"/>
      <c r="AO13" s="32"/>
      <c r="AP13" s="32"/>
      <c r="AQ13" s="32"/>
      <c r="AR13" s="32"/>
    </row>
    <row r="14" spans="1:44" ht="21.75" customHeight="1">
      <c r="A14" s="82"/>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2"/>
      <c r="AE14" s="32"/>
      <c r="AF14" s="32"/>
      <c r="AG14" s="32"/>
      <c r="AH14" s="32"/>
      <c r="AI14" s="32"/>
      <c r="AJ14" s="32"/>
      <c r="AK14" s="32"/>
      <c r="AL14" s="32"/>
      <c r="AM14" s="32"/>
      <c r="AN14" s="32"/>
      <c r="AO14" s="32"/>
      <c r="AP14" s="32"/>
      <c r="AQ14" s="32"/>
      <c r="AR14" s="32"/>
    </row>
    <row r="15" spans="1:44" ht="21.75" customHeight="1">
      <c r="A15" s="82"/>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2"/>
      <c r="AE15" s="32"/>
      <c r="AF15" s="32"/>
      <c r="AG15" s="32"/>
      <c r="AH15" s="32"/>
      <c r="AI15" s="32"/>
      <c r="AJ15" s="32"/>
      <c r="AK15" s="32"/>
      <c r="AL15" s="32"/>
      <c r="AM15" s="32"/>
      <c r="AN15" s="32"/>
      <c r="AO15" s="32"/>
      <c r="AP15" s="32"/>
      <c r="AQ15" s="32"/>
      <c r="AR15" s="32"/>
    </row>
    <row r="16" spans="1:44" ht="21.75" customHeight="1">
      <c r="A16" s="82"/>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2"/>
      <c r="AE16" s="32"/>
      <c r="AF16" s="32"/>
      <c r="AG16" s="32"/>
      <c r="AH16" s="32"/>
      <c r="AI16" s="32"/>
      <c r="AJ16" s="32"/>
      <c r="AK16" s="32"/>
      <c r="AL16" s="32"/>
      <c r="AM16" s="32"/>
      <c r="AN16" s="32"/>
      <c r="AO16" s="32"/>
      <c r="AP16" s="32"/>
      <c r="AQ16" s="32"/>
      <c r="AR16" s="32"/>
    </row>
    <row r="17" spans="1:44" ht="24.75" customHeight="1">
      <c r="A17" s="85"/>
      <c r="B17" s="86"/>
      <c r="X17" s="87"/>
      <c r="Y17" s="87"/>
      <c r="Z17" s="87"/>
      <c r="AA17" s="87"/>
      <c r="AB17" s="87"/>
      <c r="AC17" s="87"/>
      <c r="AD17" s="32"/>
      <c r="AE17" s="32"/>
      <c r="AF17" s="32"/>
      <c r="AG17" s="32"/>
      <c r="AH17" s="32"/>
      <c r="AI17" s="32"/>
      <c r="AJ17" s="32"/>
      <c r="AK17" s="32"/>
      <c r="AL17" s="32"/>
      <c r="AM17" s="32"/>
      <c r="AN17" s="32"/>
      <c r="AO17" s="32"/>
      <c r="AP17" s="32"/>
      <c r="AQ17" s="32"/>
      <c r="AR17" s="32"/>
    </row>
    <row r="18" spans="1:50" ht="15.75" customHeight="1">
      <c r="A18" s="88"/>
      <c r="B18" s="89" t="s">
        <v>50</v>
      </c>
      <c r="C18" s="212">
        <v>2022</v>
      </c>
      <c r="D18" s="90"/>
      <c r="E18" s="90"/>
      <c r="F18" s="90"/>
      <c r="G18" s="90"/>
      <c r="H18" s="90"/>
      <c r="I18" s="207">
        <v>2023</v>
      </c>
      <c r="J18" s="90"/>
      <c r="K18" s="90"/>
      <c r="L18" s="90"/>
      <c r="M18" s="90"/>
      <c r="N18" s="90"/>
      <c r="O18" s="90"/>
      <c r="P18" s="90"/>
      <c r="Q18" s="90"/>
      <c r="R18" s="90"/>
      <c r="S18" s="90"/>
      <c r="T18" s="91"/>
      <c r="U18" s="92"/>
      <c r="V18" s="252" t="s">
        <v>51</v>
      </c>
      <c r="W18" s="255"/>
      <c r="X18" s="257"/>
      <c r="Y18" s="92"/>
      <c r="Z18" s="263" t="s">
        <v>52</v>
      </c>
      <c r="AA18" s="266"/>
      <c r="AB18" s="269"/>
      <c r="AC18" s="93"/>
      <c r="AD18" s="94"/>
      <c r="AE18" s="94"/>
      <c r="AF18" s="94"/>
      <c r="AG18" s="94"/>
      <c r="AH18" s="95"/>
      <c r="AI18" s="95"/>
      <c r="AJ18" s="95"/>
      <c r="AK18" s="95"/>
      <c r="AL18" s="95"/>
      <c r="AM18" s="95"/>
      <c r="AN18" s="95"/>
      <c r="AO18" s="95"/>
      <c r="AP18" s="95"/>
      <c r="AQ18" s="95"/>
      <c r="AR18" s="95"/>
      <c r="AS18" s="88"/>
      <c r="AT18" s="88"/>
      <c r="AU18" s="88"/>
      <c r="AV18" s="88"/>
      <c r="AW18" s="88"/>
      <c r="AX18" s="88"/>
    </row>
    <row r="19" spans="1:50" ht="15.75" customHeight="1">
      <c r="A19" s="96"/>
      <c r="B19" s="97"/>
      <c r="C19" s="220" t="s">
        <v>53</v>
      </c>
      <c r="D19" s="233" t="s">
        <v>54</v>
      </c>
      <c r="E19" s="233" t="s">
        <v>55</v>
      </c>
      <c r="F19" s="233" t="s">
        <v>56</v>
      </c>
      <c r="G19" s="233" t="s">
        <v>57</v>
      </c>
      <c r="H19" s="233" t="s">
        <v>58</v>
      </c>
      <c r="I19" s="208" t="s">
        <v>59</v>
      </c>
      <c r="J19" s="233" t="s">
        <v>60</v>
      </c>
      <c r="K19" s="233" t="s">
        <v>61</v>
      </c>
      <c r="L19" s="233" t="s">
        <v>62</v>
      </c>
      <c r="M19" s="233" t="s">
        <v>63</v>
      </c>
      <c r="N19" s="233" t="s">
        <v>64</v>
      </c>
      <c r="O19" s="233" t="s">
        <v>53</v>
      </c>
      <c r="P19" s="233" t="s">
        <v>54</v>
      </c>
      <c r="Q19" s="233" t="s">
        <v>55</v>
      </c>
      <c r="R19" s="233" t="s">
        <v>56</v>
      </c>
      <c r="S19" s="233" t="s">
        <v>57</v>
      </c>
      <c r="T19" s="233" t="s">
        <v>58</v>
      </c>
      <c r="U19" s="98"/>
      <c r="V19" s="220">
        <v>2021</v>
      </c>
      <c r="W19" s="233">
        <v>2022</v>
      </c>
      <c r="X19" s="258">
        <v>2023</v>
      </c>
      <c r="Y19" s="98"/>
      <c r="Z19" s="220">
        <v>2021</v>
      </c>
      <c r="AA19" s="233">
        <v>2022</v>
      </c>
      <c r="AB19" s="258">
        <v>2023</v>
      </c>
      <c r="AC19" s="99"/>
      <c r="AD19" s="94"/>
      <c r="AE19" s="94"/>
      <c r="AF19" s="94"/>
      <c r="AG19" s="94"/>
      <c r="AH19" s="100"/>
      <c r="AI19" s="100"/>
      <c r="AJ19" s="100"/>
      <c r="AK19" s="100"/>
      <c r="AL19" s="100"/>
      <c r="AM19" s="100"/>
      <c r="AN19" s="100"/>
      <c r="AO19" s="100"/>
      <c r="AP19" s="100"/>
      <c r="AQ19" s="100"/>
      <c r="AR19" s="100"/>
      <c r="AS19" s="96"/>
      <c r="AT19" s="96"/>
      <c r="AU19" s="96"/>
      <c r="AV19" s="96"/>
      <c r="AW19" s="96"/>
      <c r="AX19" s="96"/>
    </row>
    <row r="20" spans="2:44" ht="15.75" customHeight="1">
      <c r="B20" s="101" t="s">
        <v>65</v>
      </c>
      <c r="C20" s="221">
        <v>79.2958416595299</v>
      </c>
      <c r="D20" s="234">
        <v>76.0281663336188</v>
      </c>
      <c r="E20" s="234">
        <v>75.9508357915437</v>
      </c>
      <c r="F20" s="234">
        <v>69.0779332001141</v>
      </c>
      <c r="G20" s="234">
        <v>58.1887905604719</v>
      </c>
      <c r="H20" s="234">
        <v>51.4225901608145</v>
      </c>
      <c r="I20" s="209">
        <v>47.0149395756018</v>
      </c>
      <c r="J20" s="234">
        <v>57.0522545301306</v>
      </c>
      <c r="K20" s="234">
        <v>58.0968693500808</v>
      </c>
      <c r="L20" s="234">
        <v>71.5299901671583</v>
      </c>
      <c r="M20" s="234">
        <v>66.3602626320296</v>
      </c>
      <c r="N20" s="234">
        <v>73.2704031465093</v>
      </c>
      <c r="O20" s="234">
        <v>76.6124274431439</v>
      </c>
      <c r="P20" s="234">
        <v>72.562565420116</v>
      </c>
      <c r="Q20" s="234">
        <v>72.2294372294372</v>
      </c>
      <c r="R20" s="234">
        <v>64.9350649350649</v>
      </c>
      <c r="S20" s="234">
        <v>59.3073593073593</v>
      </c>
      <c r="T20" s="234">
        <v>52.869710934227</v>
      </c>
      <c r="U20" s="102"/>
      <c r="V20" s="221">
        <v>65.214692690023</v>
      </c>
      <c r="W20" s="234">
        <v>66.9529235866973</v>
      </c>
      <c r="X20" s="259">
        <v>64.3280365627521</v>
      </c>
      <c r="Y20" s="102"/>
      <c r="Z20" s="221">
        <v>65.214692690023</v>
      </c>
      <c r="AA20" s="234">
        <v>66.9529235866973</v>
      </c>
      <c r="AB20" s="259">
        <v>64.3280365627521</v>
      </c>
      <c r="AC20" s="103"/>
      <c r="AD20" s="32"/>
      <c r="AE20" s="32"/>
      <c r="AF20" s="32"/>
      <c r="AG20" s="32"/>
      <c r="AH20" s="32"/>
      <c r="AI20" s="32"/>
      <c r="AJ20" s="32"/>
      <c r="AK20" s="32"/>
      <c r="AL20" s="32"/>
      <c r="AM20" s="32"/>
      <c r="AN20" s="32"/>
      <c r="AO20" s="32"/>
      <c r="AP20" s="32"/>
      <c r="AQ20" s="32"/>
      <c r="AR20" s="32"/>
    </row>
    <row r="21" spans="2:44" ht="15.75" customHeight="1">
      <c r="B21" s="104" t="s">
        <v>66</v>
      </c>
      <c r="C21" s="222">
        <v>81.8326724979577</v>
      </c>
      <c r="D21" s="235">
        <v>78.834007451832</v>
      </c>
      <c r="E21" s="235">
        <v>72.9977352275066</v>
      </c>
      <c r="F21" s="235">
        <v>66.2495766004502</v>
      </c>
      <c r="G21" s="235">
        <v>58.1675931645048</v>
      </c>
      <c r="H21" s="235">
        <v>53.7966486680348</v>
      </c>
      <c r="I21" s="210">
        <v>48.8911912968977</v>
      </c>
      <c r="J21" s="235">
        <v>58.444366010765</v>
      </c>
      <c r="K21" s="235">
        <v>60.3199904361513</v>
      </c>
      <c r="L21" s="235">
        <v>69.3267449042618</v>
      </c>
      <c r="M21" s="235">
        <v>68.7528891568686</v>
      </c>
      <c r="N21" s="235">
        <v>74.8847352024922</v>
      </c>
      <c r="O21" s="235">
        <v>79.8150939604059</v>
      </c>
      <c r="P21" s="235">
        <v>74.503065018591</v>
      </c>
      <c r="Q21" s="235">
        <v>72.7123572170301</v>
      </c>
      <c r="R21" s="235">
        <v>70.9717616319967</v>
      </c>
      <c r="S21" s="235">
        <v>60.8804664723032</v>
      </c>
      <c r="T21" s="235">
        <v>51.1827956989247</v>
      </c>
      <c r="U21" s="102"/>
      <c r="V21" s="222">
        <v>67.5879045180873</v>
      </c>
      <c r="W21" s="235">
        <v>65.1746808024571</v>
      </c>
      <c r="X21" s="260">
        <v>65.7963763171859</v>
      </c>
      <c r="Y21" s="102"/>
      <c r="Z21" s="222">
        <v>67.5879045180873</v>
      </c>
      <c r="AA21" s="235">
        <v>65.1746808024571</v>
      </c>
      <c r="AB21" s="260">
        <v>65.7963763171859</v>
      </c>
      <c r="AC21" s="103"/>
      <c r="AD21" s="32"/>
      <c r="AE21" s="32"/>
      <c r="AF21" s="32"/>
      <c r="AG21" s="32"/>
      <c r="AH21" s="32"/>
      <c r="AI21" s="32"/>
      <c r="AJ21" s="32"/>
      <c r="AK21" s="32"/>
      <c r="AL21" s="32"/>
      <c r="AM21" s="32"/>
      <c r="AN21" s="32"/>
      <c r="AO21" s="32"/>
      <c r="AP21" s="32"/>
      <c r="AQ21" s="32"/>
      <c r="AR21" s="32"/>
    </row>
    <row r="22" spans="2:44" ht="15.75" customHeight="1">
      <c r="B22" s="105" t="s">
        <v>67</v>
      </c>
      <c r="C22" s="223">
        <v>-3.10002198509538</v>
      </c>
      <c r="D22" s="236">
        <v>-3.55917605727154</v>
      </c>
      <c r="E22" s="236">
        <v>4.045468746165</v>
      </c>
      <c r="F22" s="236">
        <v>4.26924479339942</v>
      </c>
      <c r="G22" s="236">
        <v>0.0364419340975468</v>
      </c>
      <c r="H22" s="236">
        <v>-4.41302305255107</v>
      </c>
      <c r="I22" s="211">
        <v>-3.83760688076118</v>
      </c>
      <c r="J22" s="236">
        <v>-2.38194299238008</v>
      </c>
      <c r="K22" s="236">
        <v>-3.68554615144317</v>
      </c>
      <c r="L22" s="236">
        <v>3.17805958716081</v>
      </c>
      <c r="M22" s="236">
        <v>-3.4800377906736</v>
      </c>
      <c r="N22" s="236">
        <v>-2.1557558447895</v>
      </c>
      <c r="O22" s="236">
        <v>-4.01260758879864</v>
      </c>
      <c r="P22" s="236">
        <v>-2.60459029167562</v>
      </c>
      <c r="Q22" s="236">
        <v>-0.66415119255655</v>
      </c>
      <c r="R22" s="236">
        <v>-8.50577265960138</v>
      </c>
      <c r="S22" s="236">
        <v>-2.58392758153317</v>
      </c>
      <c r="T22" s="245">
        <v>3.29586380006548</v>
      </c>
      <c r="U22" s="106"/>
      <c r="V22" s="223">
        <v>-3.51129665135461</v>
      </c>
      <c r="W22" s="236">
        <v>2.72842576648754</v>
      </c>
      <c r="X22" s="245">
        <v>-2.23164228278378</v>
      </c>
      <c r="Y22" s="102"/>
      <c r="Z22" s="223">
        <v>-3.51129665135461</v>
      </c>
      <c r="AA22" s="236">
        <v>2.72842576648754</v>
      </c>
      <c r="AB22" s="245">
        <v>-2.23164228278378</v>
      </c>
      <c r="AC22" s="103"/>
      <c r="AD22" s="32"/>
      <c r="AE22" s="32"/>
      <c r="AF22" s="32"/>
      <c r="AG22" s="32"/>
      <c r="AH22" s="32"/>
      <c r="AI22" s="32"/>
      <c r="AJ22" s="32"/>
      <c r="AK22" s="32"/>
      <c r="AL22" s="32"/>
      <c r="AM22" s="32"/>
      <c r="AN22" s="32"/>
      <c r="AO22" s="32"/>
      <c r="AP22" s="32"/>
      <c r="AQ22" s="32"/>
      <c r="AR22" s="32"/>
    </row>
    <row r="23" spans="1:44" ht="18" customHeight="1">
      <c r="A23" s="85"/>
      <c r="B23" s="86"/>
      <c r="U23" s="39"/>
      <c r="X23" s="261"/>
      <c r="Y23" s="39"/>
      <c r="AB23" s="261"/>
      <c r="AC23" s="107"/>
      <c r="AD23" s="32"/>
      <c r="AE23" s="32"/>
      <c r="AF23" s="32"/>
      <c r="AG23" s="32"/>
      <c r="AH23" s="32"/>
      <c r="AI23" s="32"/>
      <c r="AJ23" s="32"/>
      <c r="AK23" s="32"/>
      <c r="AL23" s="32"/>
      <c r="AM23" s="32"/>
      <c r="AN23" s="32"/>
      <c r="AO23" s="32"/>
      <c r="AP23" s="32"/>
      <c r="AQ23" s="32"/>
      <c r="AR23" s="32"/>
    </row>
    <row r="24" spans="1:50" ht="15.75" customHeight="1">
      <c r="A24" s="88"/>
      <c r="B24" s="89" t="s">
        <v>19</v>
      </c>
      <c r="C24" s="212">
        <v>2022</v>
      </c>
      <c r="D24" s="90"/>
      <c r="E24" s="90"/>
      <c r="F24" s="90"/>
      <c r="G24" s="90"/>
      <c r="H24" s="90"/>
      <c r="I24" s="207">
        <v>2023</v>
      </c>
      <c r="J24" s="90"/>
      <c r="K24" s="90"/>
      <c r="L24" s="90"/>
      <c r="M24" s="90"/>
      <c r="N24" s="90"/>
      <c r="O24" s="90"/>
      <c r="P24" s="90"/>
      <c r="Q24" s="90"/>
      <c r="R24" s="90"/>
      <c r="S24" s="90"/>
      <c r="T24" s="91"/>
      <c r="U24" s="92"/>
      <c r="V24" s="252" t="s">
        <v>51</v>
      </c>
      <c r="W24" s="255"/>
      <c r="X24" s="257"/>
      <c r="Y24" s="92"/>
      <c r="Z24" s="263" t="s">
        <v>52</v>
      </c>
      <c r="AA24" s="266"/>
      <c r="AB24" s="269"/>
      <c r="AC24" s="93"/>
      <c r="AD24" s="94"/>
      <c r="AE24" s="94"/>
      <c r="AF24" s="94"/>
      <c r="AG24" s="94"/>
      <c r="AH24" s="95"/>
      <c r="AI24" s="95"/>
      <c r="AJ24" s="95"/>
      <c r="AK24" s="95"/>
      <c r="AL24" s="95"/>
      <c r="AM24" s="95"/>
      <c r="AN24" s="95"/>
      <c r="AO24" s="95"/>
      <c r="AP24" s="95"/>
      <c r="AQ24" s="95"/>
      <c r="AR24" s="95"/>
      <c r="AS24" s="88"/>
      <c r="AT24" s="88"/>
      <c r="AU24" s="88"/>
      <c r="AV24" s="88"/>
      <c r="AW24" s="88"/>
      <c r="AX24" s="88"/>
    </row>
    <row r="25" spans="1:50" ht="15.75" customHeight="1">
      <c r="A25" s="96"/>
      <c r="B25" s="97"/>
      <c r="C25" s="224" t="s">
        <v>53</v>
      </c>
      <c r="D25" s="237" t="s">
        <v>54</v>
      </c>
      <c r="E25" s="237" t="s">
        <v>55</v>
      </c>
      <c r="F25" s="237" t="s">
        <v>56</v>
      </c>
      <c r="G25" s="237" t="s">
        <v>57</v>
      </c>
      <c r="H25" s="237" t="s">
        <v>58</v>
      </c>
      <c r="I25" s="213" t="s">
        <v>59</v>
      </c>
      <c r="J25" s="237" t="s">
        <v>60</v>
      </c>
      <c r="K25" s="237" t="s">
        <v>61</v>
      </c>
      <c r="L25" s="237" t="s">
        <v>62</v>
      </c>
      <c r="M25" s="237" t="s">
        <v>63</v>
      </c>
      <c r="N25" s="237" t="s">
        <v>64</v>
      </c>
      <c r="O25" s="237" t="s">
        <v>53</v>
      </c>
      <c r="P25" s="237" t="s">
        <v>54</v>
      </c>
      <c r="Q25" s="237" t="s">
        <v>55</v>
      </c>
      <c r="R25" s="237" t="s">
        <v>56</v>
      </c>
      <c r="S25" s="237" t="s">
        <v>57</v>
      </c>
      <c r="T25" s="237" t="s">
        <v>58</v>
      </c>
      <c r="U25" s="98"/>
      <c r="V25" s="220">
        <v>2021</v>
      </c>
      <c r="W25" s="233">
        <v>2022</v>
      </c>
      <c r="X25" s="258">
        <v>2023</v>
      </c>
      <c r="Y25" s="98"/>
      <c r="Z25" s="220">
        <v>2021</v>
      </c>
      <c r="AA25" s="233">
        <v>2022</v>
      </c>
      <c r="AB25" s="258">
        <v>2023</v>
      </c>
      <c r="AC25" s="99"/>
      <c r="AD25" s="94"/>
      <c r="AE25" s="94"/>
      <c r="AF25" s="94"/>
      <c r="AG25" s="94"/>
      <c r="AH25" s="100"/>
      <c r="AI25" s="100"/>
      <c r="AJ25" s="100"/>
      <c r="AK25" s="100"/>
      <c r="AL25" s="100"/>
      <c r="AM25" s="100"/>
      <c r="AN25" s="100"/>
      <c r="AO25" s="100"/>
      <c r="AP25" s="100"/>
      <c r="AQ25" s="100"/>
      <c r="AR25" s="100"/>
      <c r="AS25" s="96"/>
      <c r="AT25" s="96"/>
      <c r="AU25" s="96"/>
      <c r="AV25" s="96"/>
      <c r="AW25" s="96"/>
      <c r="AX25" s="96"/>
    </row>
    <row r="26" spans="2:44" ht="15.75" customHeight="1">
      <c r="B26" s="101" t="s">
        <v>65</v>
      </c>
      <c r="C26" s="225">
        <v>153.698907982527</v>
      </c>
      <c r="D26" s="238">
        <v>145.64316503542</v>
      </c>
      <c r="E26" s="238">
        <v>138.984761658165</v>
      </c>
      <c r="F26" s="238">
        <v>128.817809185332</v>
      </c>
      <c r="G26" s="238">
        <v>118.095822771976</v>
      </c>
      <c r="H26" s="238">
        <v>113.713468911917</v>
      </c>
      <c r="I26" s="214">
        <v>107.071048008419</v>
      </c>
      <c r="J26" s="238">
        <v>114.200020681759</v>
      </c>
      <c r="K26" s="238">
        <v>113.626890621417</v>
      </c>
      <c r="L26" s="238">
        <v>123.65710966926</v>
      </c>
      <c r="M26" s="238">
        <v>132.099772290573</v>
      </c>
      <c r="N26" s="238">
        <v>141.253388265607</v>
      </c>
      <c r="O26" s="238">
        <v>142.726795757154</v>
      </c>
      <c r="P26" s="238">
        <v>144.106652328997</v>
      </c>
      <c r="Q26" s="238">
        <v>133.624793636091</v>
      </c>
      <c r="R26" s="238">
        <v>126.501719941348</v>
      </c>
      <c r="S26" s="238">
        <v>114.302897478433</v>
      </c>
      <c r="T26" s="238">
        <v>107.341379484224</v>
      </c>
      <c r="U26" s="102"/>
      <c r="V26" s="225">
        <v>117.717595738932</v>
      </c>
      <c r="W26" s="238">
        <v>129.301649433514</v>
      </c>
      <c r="X26" s="247">
        <v>126.806906808945</v>
      </c>
      <c r="Y26" s="102"/>
      <c r="Z26" s="225">
        <v>117.717595738932</v>
      </c>
      <c r="AA26" s="238">
        <v>129.301649433514</v>
      </c>
      <c r="AB26" s="247">
        <v>126.806906808945</v>
      </c>
      <c r="AC26" s="103"/>
      <c r="AD26" s="32"/>
      <c r="AE26" s="32"/>
      <c r="AF26" s="32"/>
      <c r="AG26" s="32"/>
      <c r="AH26" s="32"/>
      <c r="AI26" s="32"/>
      <c r="AJ26" s="32"/>
      <c r="AK26" s="32"/>
      <c r="AL26" s="32"/>
      <c r="AM26" s="32"/>
      <c r="AN26" s="32"/>
      <c r="AO26" s="32"/>
      <c r="AP26" s="32"/>
      <c r="AQ26" s="32"/>
      <c r="AR26" s="32"/>
    </row>
    <row r="27" spans="2:44" ht="15.75" customHeight="1">
      <c r="B27" s="104" t="s">
        <v>66</v>
      </c>
      <c r="C27" s="226">
        <v>125.342971439701</v>
      </c>
      <c r="D27" s="239">
        <v>125.26070666734</v>
      </c>
      <c r="E27" s="239">
        <v>113.035541108447</v>
      </c>
      <c r="F27" s="239">
        <v>102.509596090225</v>
      </c>
      <c r="G27" s="239">
        <v>97.2474058473736</v>
      </c>
      <c r="H27" s="239">
        <v>93.9440785185185</v>
      </c>
      <c r="I27" s="215">
        <v>89.713188523922</v>
      </c>
      <c r="J27" s="239">
        <v>95.6282433758586</v>
      </c>
      <c r="K27" s="239">
        <v>95.3306979586443</v>
      </c>
      <c r="L27" s="239">
        <v>100.837434960798</v>
      </c>
      <c r="M27" s="239">
        <v>111.55642042797</v>
      </c>
      <c r="N27" s="239">
        <v>125.019697423523</v>
      </c>
      <c r="O27" s="239">
        <v>125.376785606365</v>
      </c>
      <c r="P27" s="239">
        <v>129.080437022849</v>
      </c>
      <c r="Q27" s="239">
        <v>111.78855673931</v>
      </c>
      <c r="R27" s="239">
        <v>104.574536984594</v>
      </c>
      <c r="S27" s="239">
        <v>99.0547402866902</v>
      </c>
      <c r="T27" s="246">
        <v>93.6448903101063</v>
      </c>
      <c r="U27" s="102"/>
      <c r="V27" s="226">
        <v>102.377124636183</v>
      </c>
      <c r="W27" s="239">
        <v>107.018838162746</v>
      </c>
      <c r="X27" s="246">
        <v>108.38669710982</v>
      </c>
      <c r="Y27" s="102"/>
      <c r="Z27" s="226">
        <v>102.377124636183</v>
      </c>
      <c r="AA27" s="239">
        <v>107.018838162746</v>
      </c>
      <c r="AB27" s="246">
        <v>108.38669710982</v>
      </c>
      <c r="AC27" s="103"/>
      <c r="AD27" s="32"/>
      <c r="AE27" s="32"/>
      <c r="AF27" s="32"/>
      <c r="AG27" s="32"/>
      <c r="AH27" s="32"/>
      <c r="AI27" s="32"/>
      <c r="AJ27" s="32"/>
      <c r="AK27" s="32"/>
      <c r="AL27" s="32"/>
      <c r="AM27" s="32"/>
      <c r="AN27" s="32"/>
      <c r="AO27" s="32"/>
      <c r="AP27" s="32"/>
      <c r="AQ27" s="32"/>
      <c r="AR27" s="32"/>
    </row>
    <row r="28" spans="2:44" ht="15.75" customHeight="1">
      <c r="B28" s="105" t="s">
        <v>67</v>
      </c>
      <c r="C28" s="223">
        <v>22.6226777753284</v>
      </c>
      <c r="D28" s="236">
        <v>16.2720288830957</v>
      </c>
      <c r="E28" s="236">
        <v>22.9566915814752</v>
      </c>
      <c r="F28" s="236">
        <v>25.6641466735962</v>
      </c>
      <c r="G28" s="236">
        <v>21.4385327227373</v>
      </c>
      <c r="H28" s="236">
        <v>21.0437855212998</v>
      </c>
      <c r="I28" s="211">
        <v>19.3481691712129</v>
      </c>
      <c r="J28" s="236">
        <v>19.4208077554096</v>
      </c>
      <c r="K28" s="236">
        <v>19.1923410344796</v>
      </c>
      <c r="L28" s="236">
        <v>22.6301618216818</v>
      </c>
      <c r="M28" s="236">
        <v>18.4152124851188</v>
      </c>
      <c r="N28" s="236">
        <v>12.9849065200416</v>
      </c>
      <c r="O28" s="236">
        <v>13.8382955559736</v>
      </c>
      <c r="P28" s="236">
        <v>11.6409702761448</v>
      </c>
      <c r="Q28" s="236">
        <v>19.5335171449637</v>
      </c>
      <c r="R28" s="236">
        <v>20.9679943024607</v>
      </c>
      <c r="S28" s="236">
        <v>15.3936673273904</v>
      </c>
      <c r="T28" s="245">
        <v>14.6259866702408</v>
      </c>
      <c r="U28" s="106"/>
      <c r="V28" s="223">
        <v>14.9842761820713</v>
      </c>
      <c r="W28" s="236">
        <v>20.8213914982733</v>
      </c>
      <c r="X28" s="245">
        <v>16.9948989961944</v>
      </c>
      <c r="Y28" s="102"/>
      <c r="Z28" s="223">
        <v>14.9842761820713</v>
      </c>
      <c r="AA28" s="236">
        <v>20.8213914982733</v>
      </c>
      <c r="AB28" s="245">
        <v>16.9948989961944</v>
      </c>
      <c r="AC28" s="103"/>
      <c r="AD28" s="32"/>
      <c r="AE28" s="32"/>
      <c r="AF28" s="32"/>
      <c r="AG28" s="32"/>
      <c r="AH28" s="32"/>
      <c r="AI28" s="32"/>
      <c r="AJ28" s="32"/>
      <c r="AK28" s="32"/>
      <c r="AL28" s="32"/>
      <c r="AM28" s="32"/>
      <c r="AN28" s="32"/>
      <c r="AO28" s="32"/>
      <c r="AP28" s="32"/>
      <c r="AQ28" s="32"/>
      <c r="AR28" s="32"/>
    </row>
    <row r="29" spans="1:44" ht="18" customHeight="1">
      <c r="A29" s="85"/>
      <c r="B29" s="86"/>
      <c r="U29" s="39"/>
      <c r="X29" s="261"/>
      <c r="Y29" s="39"/>
      <c r="AB29" s="261"/>
      <c r="AC29" s="107"/>
      <c r="AD29" s="32"/>
      <c r="AE29" s="32"/>
      <c r="AF29" s="32"/>
      <c r="AG29" s="32"/>
      <c r="AH29" s="32"/>
      <c r="AI29" s="32"/>
      <c r="AJ29" s="32"/>
      <c r="AK29" s="32"/>
      <c r="AL29" s="32"/>
      <c r="AM29" s="32"/>
      <c r="AN29" s="32"/>
      <c r="AO29" s="32"/>
      <c r="AP29" s="32"/>
      <c r="AQ29" s="32"/>
      <c r="AR29" s="32"/>
    </row>
    <row r="30" spans="1:50" ht="15.75" customHeight="1">
      <c r="A30" s="88"/>
      <c r="B30" s="89" t="s">
        <v>20</v>
      </c>
      <c r="C30" s="212">
        <v>2022</v>
      </c>
      <c r="D30" s="90"/>
      <c r="E30" s="90"/>
      <c r="F30" s="90"/>
      <c r="G30" s="90"/>
      <c r="H30" s="90"/>
      <c r="I30" s="207">
        <v>2023</v>
      </c>
      <c r="J30" s="90"/>
      <c r="K30" s="90"/>
      <c r="L30" s="90"/>
      <c r="M30" s="90"/>
      <c r="N30" s="90"/>
      <c r="O30" s="90"/>
      <c r="P30" s="90"/>
      <c r="Q30" s="90"/>
      <c r="R30" s="90"/>
      <c r="S30" s="90"/>
      <c r="T30" s="91"/>
      <c r="U30" s="92"/>
      <c r="V30" s="252" t="s">
        <v>51</v>
      </c>
      <c r="W30" s="255"/>
      <c r="X30" s="257"/>
      <c r="Y30" s="92"/>
      <c r="Z30" s="263" t="s">
        <v>52</v>
      </c>
      <c r="AA30" s="266"/>
      <c r="AB30" s="269"/>
      <c r="AC30" s="93"/>
      <c r="AD30" s="94"/>
      <c r="AE30" s="94"/>
      <c r="AF30" s="94"/>
      <c r="AG30" s="94"/>
      <c r="AH30" s="95"/>
      <c r="AI30" s="95"/>
      <c r="AJ30" s="95"/>
      <c r="AK30" s="95"/>
      <c r="AL30" s="95"/>
      <c r="AM30" s="95"/>
      <c r="AN30" s="95"/>
      <c r="AO30" s="95"/>
      <c r="AP30" s="95"/>
      <c r="AQ30" s="95"/>
      <c r="AR30" s="95"/>
      <c r="AS30" s="88"/>
      <c r="AT30" s="88"/>
      <c r="AU30" s="88"/>
      <c r="AV30" s="88"/>
      <c r="AW30" s="88"/>
      <c r="AX30" s="88"/>
    </row>
    <row r="31" spans="1:50" ht="15.75" customHeight="1">
      <c r="A31" s="96"/>
      <c r="B31" s="97"/>
      <c r="C31" s="224" t="s">
        <v>53</v>
      </c>
      <c r="D31" s="237" t="s">
        <v>54</v>
      </c>
      <c r="E31" s="237" t="s">
        <v>55</v>
      </c>
      <c r="F31" s="237" t="s">
        <v>56</v>
      </c>
      <c r="G31" s="237" t="s">
        <v>57</v>
      </c>
      <c r="H31" s="237" t="s">
        <v>58</v>
      </c>
      <c r="I31" s="213" t="s">
        <v>59</v>
      </c>
      <c r="J31" s="237" t="s">
        <v>60</v>
      </c>
      <c r="K31" s="237" t="s">
        <v>61</v>
      </c>
      <c r="L31" s="237" t="s">
        <v>62</v>
      </c>
      <c r="M31" s="237" t="s">
        <v>63</v>
      </c>
      <c r="N31" s="237" t="s">
        <v>64</v>
      </c>
      <c r="O31" s="237" t="s">
        <v>53</v>
      </c>
      <c r="P31" s="237" t="s">
        <v>54</v>
      </c>
      <c r="Q31" s="237" t="s">
        <v>55</v>
      </c>
      <c r="R31" s="237" t="s">
        <v>56</v>
      </c>
      <c r="S31" s="237" t="s">
        <v>57</v>
      </c>
      <c r="T31" s="237" t="s">
        <v>58</v>
      </c>
      <c r="U31" s="98"/>
      <c r="V31" s="220">
        <v>2021</v>
      </c>
      <c r="W31" s="233">
        <v>2022</v>
      </c>
      <c r="X31" s="258">
        <v>2023</v>
      </c>
      <c r="Y31" s="98"/>
      <c r="Z31" s="220">
        <v>2021</v>
      </c>
      <c r="AA31" s="233">
        <v>2022</v>
      </c>
      <c r="AB31" s="258">
        <v>2023</v>
      </c>
      <c r="AC31" s="99"/>
      <c r="AD31" s="94"/>
      <c r="AE31" s="94"/>
      <c r="AF31" s="94"/>
      <c r="AG31" s="94"/>
      <c r="AH31" s="100"/>
      <c r="AI31" s="100"/>
      <c r="AJ31" s="100"/>
      <c r="AK31" s="100"/>
      <c r="AL31" s="100"/>
      <c r="AM31" s="100"/>
      <c r="AN31" s="100"/>
      <c r="AO31" s="100"/>
      <c r="AP31" s="100"/>
      <c r="AQ31" s="100"/>
      <c r="AR31" s="100"/>
      <c r="AS31" s="96"/>
      <c r="AT31" s="96"/>
      <c r="AU31" s="96"/>
      <c r="AV31" s="96"/>
      <c r="AW31" s="96"/>
      <c r="AX31" s="96"/>
    </row>
    <row r="32" spans="2:44" ht="15.75" customHeight="1">
      <c r="B32" s="101" t="s">
        <v>65</v>
      </c>
      <c r="C32" s="225">
        <v>121.876842706251</v>
      </c>
      <c r="D32" s="238">
        <v>110.729827766676</v>
      </c>
      <c r="E32" s="238">
        <v>105.560088102261</v>
      </c>
      <c r="F32" s="238">
        <v>88.9846801788942</v>
      </c>
      <c r="G32" s="238">
        <v>68.7185309734513</v>
      </c>
      <c r="H32" s="238">
        <v>58.4744110762203</v>
      </c>
      <c r="I32" s="214">
        <v>50.3393885241221</v>
      </c>
      <c r="J32" s="238">
        <v>65.1536864728192</v>
      </c>
      <c r="K32" s="238">
        <v>66.013666190884</v>
      </c>
      <c r="L32" s="238">
        <v>88.4519183874139</v>
      </c>
      <c r="M32" s="238">
        <v>87.6617558283376</v>
      </c>
      <c r="N32" s="238">
        <v>103.496927040314</v>
      </c>
      <c r="O32" s="238">
        <v>109.346462841374</v>
      </c>
      <c r="P32" s="238">
        <v>104.567483870967</v>
      </c>
      <c r="Q32" s="238">
        <v>96.5164364423455</v>
      </c>
      <c r="R32" s="238">
        <v>82.1439739878889</v>
      </c>
      <c r="S32" s="238">
        <v>67.7900301062573</v>
      </c>
      <c r="T32" s="247">
        <v>56.751077046121</v>
      </c>
      <c r="U32" s="102"/>
      <c r="V32" s="225">
        <v>76.7691683032286</v>
      </c>
      <c r="W32" s="238">
        <v>86.5712345415605</v>
      </c>
      <c r="X32" s="247">
        <v>81.5723933761537</v>
      </c>
      <c r="Y32" s="102"/>
      <c r="Z32" s="225">
        <v>76.7691683032286</v>
      </c>
      <c r="AA32" s="238">
        <v>86.5712345415605</v>
      </c>
      <c r="AB32" s="247">
        <v>81.5723933761537</v>
      </c>
      <c r="AC32" s="103"/>
      <c r="AD32" s="32"/>
      <c r="AE32" s="32"/>
      <c r="AF32" s="32"/>
      <c r="AG32" s="32"/>
      <c r="AH32" s="32"/>
      <c r="AI32" s="32"/>
      <c r="AJ32" s="32"/>
      <c r="AK32" s="32"/>
      <c r="AL32" s="32"/>
      <c r="AM32" s="32"/>
      <c r="AN32" s="32"/>
      <c r="AO32" s="32"/>
      <c r="AP32" s="32"/>
      <c r="AQ32" s="32"/>
      <c r="AR32" s="32"/>
    </row>
    <row r="33" spans="2:44" ht="15.75" customHeight="1">
      <c r="B33" s="104" t="s">
        <v>66</v>
      </c>
      <c r="C33" s="226">
        <v>102.57150331746</v>
      </c>
      <c r="D33" s="239">
        <v>98.7480348283488</v>
      </c>
      <c r="E33" s="239">
        <v>82.5133850113238</v>
      </c>
      <c r="F33" s="239">
        <v>67.9121733846061</v>
      </c>
      <c r="G33" s="239">
        <v>56.5664753963351</v>
      </c>
      <c r="H33" s="239">
        <v>50.5387658650301</v>
      </c>
      <c r="I33" s="215">
        <v>43.8618466197772</v>
      </c>
      <c r="J33" s="239">
        <v>55.889320568252</v>
      </c>
      <c r="K33" s="239">
        <v>57.5034678913706</v>
      </c>
      <c r="L33" s="239">
        <v>69.9073113032736</v>
      </c>
      <c r="M33" s="239">
        <v>76.6982620842126</v>
      </c>
      <c r="N33" s="239">
        <v>93.6206693665628</v>
      </c>
      <c r="O33" s="239">
        <v>100.069599236257</v>
      </c>
      <c r="P33" s="239">
        <v>96.1688819214149</v>
      </c>
      <c r="Q33" s="239">
        <v>81.2840947040498</v>
      </c>
      <c r="R33" s="239">
        <v>74.2183911164707</v>
      </c>
      <c r="S33" s="239">
        <v>60.3049879494655</v>
      </c>
      <c r="T33" s="239">
        <v>47.9300728899038</v>
      </c>
      <c r="U33" s="102"/>
      <c r="V33" s="226">
        <v>69.1945532474671</v>
      </c>
      <c r="W33" s="239">
        <v>69.7491861710678</v>
      </c>
      <c r="X33" s="246">
        <v>71.3145191081461</v>
      </c>
      <c r="Y33" s="102"/>
      <c r="Z33" s="226">
        <v>69.1945532474671</v>
      </c>
      <c r="AA33" s="239">
        <v>69.7491861710678</v>
      </c>
      <c r="AB33" s="246">
        <v>71.3145191081461</v>
      </c>
      <c r="AC33" s="103"/>
      <c r="AD33" s="32"/>
      <c r="AE33" s="32"/>
      <c r="AF33" s="32"/>
      <c r="AG33" s="32"/>
      <c r="AH33" s="32"/>
      <c r="AI33" s="32"/>
      <c r="AJ33" s="32"/>
      <c r="AK33" s="32"/>
      <c r="AL33" s="32"/>
      <c r="AM33" s="32"/>
      <c r="AN33" s="32"/>
      <c r="AO33" s="32"/>
      <c r="AP33" s="32"/>
      <c r="AQ33" s="32"/>
      <c r="AR33" s="32"/>
    </row>
    <row r="34" spans="2:44" ht="15.75" customHeight="1">
      <c r="B34" s="105" t="s">
        <v>67</v>
      </c>
      <c r="C34" s="223">
        <v>18.8213478055805</v>
      </c>
      <c r="D34" s="236">
        <v>12.1337026697847</v>
      </c>
      <c r="E34" s="236">
        <v>27.9308661107223</v>
      </c>
      <c r="F34" s="236">
        <v>31.0290567126285</v>
      </c>
      <c r="G34" s="236">
        <v>21.4827872728012</v>
      </c>
      <c r="H34" s="236">
        <v>15.7020953625644</v>
      </c>
      <c r="I34" s="211">
        <v>14.7680556190359</v>
      </c>
      <c r="J34" s="236">
        <v>16.5762721936359</v>
      </c>
      <c r="K34" s="236">
        <v>14.7994522966683</v>
      </c>
      <c r="L34" s="236">
        <v>26.5274214362066</v>
      </c>
      <c r="M34" s="236">
        <v>14.2943183407302</v>
      </c>
      <c r="N34" s="236">
        <v>10.5492277940059</v>
      </c>
      <c r="O34" s="236">
        <v>9.27041146953565</v>
      </c>
      <c r="P34" s="236">
        <v>8.73318040279992</v>
      </c>
      <c r="Q34" s="236">
        <v>18.7396338653406</v>
      </c>
      <c r="R34" s="236">
        <v>10.6787317162139</v>
      </c>
      <c r="S34" s="236">
        <v>12.4119785299753</v>
      </c>
      <c r="T34" s="245">
        <v>18.4039030703732</v>
      </c>
      <c r="U34" s="106"/>
      <c r="V34" s="223">
        <v>10.9468371429058</v>
      </c>
      <c r="W34" s="236">
        <v>24.117913475341</v>
      </c>
      <c r="X34" s="245">
        <v>14.3839913614951</v>
      </c>
      <c r="Y34" s="102"/>
      <c r="Z34" s="223">
        <v>10.9468371429058</v>
      </c>
      <c r="AA34" s="236">
        <v>24.117913475341</v>
      </c>
      <c r="AB34" s="245">
        <v>14.3839913614951</v>
      </c>
      <c r="AC34" s="103"/>
      <c r="AD34" s="32"/>
      <c r="AE34" s="32"/>
      <c r="AF34" s="32"/>
      <c r="AG34" s="32"/>
      <c r="AH34" s="32"/>
      <c r="AI34" s="32"/>
      <c r="AJ34" s="32"/>
      <c r="AK34" s="32"/>
      <c r="AL34" s="32"/>
      <c r="AM34" s="32"/>
      <c r="AN34" s="32"/>
      <c r="AO34" s="32"/>
      <c r="AP34" s="32"/>
      <c r="AQ34" s="32"/>
      <c r="AR34" s="32"/>
    </row>
    <row r="35" spans="1:44" ht="18" customHeight="1">
      <c r="A35" s="108"/>
      <c r="B35" s="109"/>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03"/>
      <c r="AD35" s="32"/>
      <c r="AE35" s="32"/>
      <c r="AF35" s="32"/>
      <c r="AG35" s="32"/>
      <c r="AH35" s="32"/>
      <c r="AI35" s="32"/>
      <c r="AJ35" s="32"/>
      <c r="AK35" s="32"/>
      <c r="AL35" s="32"/>
      <c r="AM35" s="32"/>
      <c r="AN35" s="32"/>
      <c r="AO35" s="32"/>
      <c r="AP35" s="32"/>
      <c r="AQ35" s="32"/>
      <c r="AR35" s="32"/>
    </row>
    <row r="36" spans="1:50" ht="15.75" customHeight="1">
      <c r="A36" s="88"/>
      <c r="B36" s="89" t="s">
        <v>68</v>
      </c>
      <c r="C36" s="212">
        <v>2022</v>
      </c>
      <c r="D36" s="90"/>
      <c r="E36" s="90"/>
      <c r="F36" s="90"/>
      <c r="G36" s="90"/>
      <c r="H36" s="90"/>
      <c r="I36" s="207">
        <v>2023</v>
      </c>
      <c r="J36" s="90"/>
      <c r="K36" s="90"/>
      <c r="L36" s="90"/>
      <c r="M36" s="90"/>
      <c r="N36" s="90"/>
      <c r="O36" s="90"/>
      <c r="P36" s="90"/>
      <c r="Q36" s="90"/>
      <c r="R36" s="90"/>
      <c r="S36" s="90"/>
      <c r="T36" s="91"/>
      <c r="U36" s="92"/>
      <c r="V36" s="252" t="s">
        <v>51</v>
      </c>
      <c r="W36" s="255"/>
      <c r="X36" s="257"/>
      <c r="Y36" s="92"/>
      <c r="Z36" s="263" t="s">
        <v>52</v>
      </c>
      <c r="AA36" s="266"/>
      <c r="AB36" s="269"/>
      <c r="AC36" s="93"/>
      <c r="AD36" s="94"/>
      <c r="AE36" s="94"/>
      <c r="AF36" s="94"/>
      <c r="AG36" s="94"/>
      <c r="AH36" s="95"/>
      <c r="AI36" s="95"/>
      <c r="AJ36" s="95"/>
      <c r="AK36" s="95"/>
      <c r="AL36" s="95"/>
      <c r="AM36" s="95"/>
      <c r="AN36" s="95"/>
      <c r="AO36" s="95"/>
      <c r="AP36" s="95"/>
      <c r="AQ36" s="95"/>
      <c r="AR36" s="95"/>
      <c r="AS36" s="88"/>
      <c r="AT36" s="88"/>
      <c r="AU36" s="88"/>
      <c r="AV36" s="88"/>
      <c r="AW36" s="88"/>
      <c r="AX36" s="88"/>
    </row>
    <row r="37" spans="1:50" ht="15.75" customHeight="1">
      <c r="A37" s="96"/>
      <c r="B37" s="97"/>
      <c r="C37" s="224" t="s">
        <v>53</v>
      </c>
      <c r="D37" s="237" t="s">
        <v>54</v>
      </c>
      <c r="E37" s="237" t="s">
        <v>55</v>
      </c>
      <c r="F37" s="237" t="s">
        <v>56</v>
      </c>
      <c r="G37" s="237" t="s">
        <v>57</v>
      </c>
      <c r="H37" s="237" t="s">
        <v>58</v>
      </c>
      <c r="I37" s="213" t="s">
        <v>59</v>
      </c>
      <c r="J37" s="237" t="s">
        <v>60</v>
      </c>
      <c r="K37" s="237" t="s">
        <v>61</v>
      </c>
      <c r="L37" s="237" t="s">
        <v>62</v>
      </c>
      <c r="M37" s="237" t="s">
        <v>63</v>
      </c>
      <c r="N37" s="237" t="s">
        <v>64</v>
      </c>
      <c r="O37" s="237" t="s">
        <v>53</v>
      </c>
      <c r="P37" s="237" t="s">
        <v>54</v>
      </c>
      <c r="Q37" s="237" t="s">
        <v>55</v>
      </c>
      <c r="R37" s="237" t="s">
        <v>56</v>
      </c>
      <c r="S37" s="237" t="s">
        <v>57</v>
      </c>
      <c r="T37" s="237" t="s">
        <v>58</v>
      </c>
      <c r="U37" s="98"/>
      <c r="V37" s="220">
        <v>2021</v>
      </c>
      <c r="W37" s="233">
        <v>2022</v>
      </c>
      <c r="X37" s="258">
        <v>2023</v>
      </c>
      <c r="Y37" s="111"/>
      <c r="Z37" s="220">
        <v>2021</v>
      </c>
      <c r="AA37" s="233">
        <v>2022</v>
      </c>
      <c r="AB37" s="258">
        <v>2023</v>
      </c>
      <c r="AC37" s="99"/>
      <c r="AD37" s="94"/>
      <c r="AE37" s="94"/>
      <c r="AF37" s="94"/>
      <c r="AG37" s="94"/>
      <c r="AH37" s="100"/>
      <c r="AI37" s="100"/>
      <c r="AJ37" s="100"/>
      <c r="AK37" s="100"/>
      <c r="AL37" s="100"/>
      <c r="AM37" s="100"/>
      <c r="AN37" s="100"/>
      <c r="AO37" s="100"/>
      <c r="AP37" s="100"/>
      <c r="AQ37" s="100"/>
      <c r="AR37" s="100"/>
      <c r="AS37" s="96"/>
      <c r="AT37" s="96"/>
      <c r="AU37" s="96"/>
      <c r="AV37" s="96"/>
      <c r="AW37" s="96"/>
      <c r="AX37" s="96"/>
    </row>
    <row r="38" spans="2:44" ht="15.75" customHeight="1">
      <c r="B38" s="101" t="s">
        <v>65</v>
      </c>
      <c r="C38" s="227">
        <v>52545</v>
      </c>
      <c r="D38" s="240">
        <v>52545</v>
      </c>
      <c r="E38" s="240">
        <v>50850</v>
      </c>
      <c r="F38" s="240">
        <v>52545</v>
      </c>
      <c r="G38" s="240">
        <v>50850</v>
      </c>
      <c r="H38" s="240">
        <v>52545</v>
      </c>
      <c r="I38" s="216">
        <v>52545</v>
      </c>
      <c r="J38" s="240">
        <v>47460</v>
      </c>
      <c r="K38" s="240">
        <v>52545</v>
      </c>
      <c r="L38" s="240">
        <v>50850</v>
      </c>
      <c r="M38" s="240">
        <v>52545</v>
      </c>
      <c r="N38" s="240">
        <v>50850</v>
      </c>
      <c r="O38" s="240">
        <v>52545</v>
      </c>
      <c r="P38" s="240">
        <v>52545</v>
      </c>
      <c r="Q38" s="240">
        <v>50820</v>
      </c>
      <c r="R38" s="240">
        <v>52514</v>
      </c>
      <c r="S38" s="240">
        <v>50820</v>
      </c>
      <c r="T38" s="240">
        <v>52514</v>
      </c>
      <c r="U38" s="112"/>
      <c r="V38" s="227">
        <v>618675</v>
      </c>
      <c r="W38" s="240">
        <v>618675</v>
      </c>
      <c r="X38" s="248">
        <v>618553</v>
      </c>
      <c r="Y38" s="112"/>
      <c r="Z38" s="227">
        <v>618675</v>
      </c>
      <c r="AA38" s="240">
        <v>618675</v>
      </c>
      <c r="AB38" s="248">
        <v>618553</v>
      </c>
      <c r="AC38" s="103"/>
      <c r="AD38" s="32"/>
      <c r="AE38" s="32"/>
      <c r="AF38" s="32"/>
      <c r="AG38" s="32"/>
      <c r="AH38" s="32"/>
      <c r="AI38" s="32"/>
      <c r="AJ38" s="32"/>
      <c r="AK38" s="32"/>
      <c r="AL38" s="32"/>
      <c r="AM38" s="32"/>
      <c r="AN38" s="32"/>
      <c r="AO38" s="32"/>
      <c r="AP38" s="32"/>
      <c r="AQ38" s="32"/>
      <c r="AR38" s="32"/>
    </row>
    <row r="39" spans="2:44" ht="15.75" customHeight="1">
      <c r="B39" s="104" t="s">
        <v>66</v>
      </c>
      <c r="C39" s="228">
        <v>50189</v>
      </c>
      <c r="D39" s="241">
        <v>50189</v>
      </c>
      <c r="E39" s="241">
        <v>48570</v>
      </c>
      <c r="F39" s="241">
        <v>50189</v>
      </c>
      <c r="G39" s="241">
        <v>48570</v>
      </c>
      <c r="H39" s="241">
        <v>50189</v>
      </c>
      <c r="I39" s="217">
        <v>50189</v>
      </c>
      <c r="J39" s="241">
        <v>45332</v>
      </c>
      <c r="K39" s="241">
        <v>50189</v>
      </c>
      <c r="L39" s="241">
        <v>48570</v>
      </c>
      <c r="M39" s="241">
        <v>49755</v>
      </c>
      <c r="N39" s="241">
        <v>48150</v>
      </c>
      <c r="O39" s="241">
        <v>49755</v>
      </c>
      <c r="P39" s="241">
        <v>49755</v>
      </c>
      <c r="Q39" s="241">
        <v>48150</v>
      </c>
      <c r="R39" s="241">
        <v>49755</v>
      </c>
      <c r="S39" s="241">
        <v>51450</v>
      </c>
      <c r="T39" s="241">
        <v>52545</v>
      </c>
      <c r="U39" s="112"/>
      <c r="V39" s="228">
        <v>578497</v>
      </c>
      <c r="W39" s="241">
        <v>590935</v>
      </c>
      <c r="X39" s="249">
        <v>593595</v>
      </c>
      <c r="Y39" s="112"/>
      <c r="Z39" s="228">
        <v>578497</v>
      </c>
      <c r="AA39" s="241">
        <v>590935</v>
      </c>
      <c r="AB39" s="249">
        <v>593595</v>
      </c>
      <c r="AC39" s="103"/>
      <c r="AD39" s="32"/>
      <c r="AE39" s="32"/>
      <c r="AF39" s="32"/>
      <c r="AG39" s="32"/>
      <c r="AH39" s="32"/>
      <c r="AI39" s="32"/>
      <c r="AJ39" s="32"/>
      <c r="AK39" s="32"/>
      <c r="AL39" s="32"/>
      <c r="AM39" s="32"/>
      <c r="AN39" s="32"/>
      <c r="AO39" s="32"/>
      <c r="AP39" s="32"/>
      <c r="AQ39" s="32"/>
      <c r="AR39" s="32"/>
    </row>
    <row r="40" spans="2:44" ht="15.75" customHeight="1">
      <c r="B40" s="105" t="s">
        <v>67</v>
      </c>
      <c r="C40" s="223">
        <v>4.69425571340333</v>
      </c>
      <c r="D40" s="236">
        <v>4.69425571340333</v>
      </c>
      <c r="E40" s="236">
        <v>4.69425571340333</v>
      </c>
      <c r="F40" s="236">
        <v>4.69425571340333</v>
      </c>
      <c r="G40" s="236">
        <v>4.69425571340333</v>
      </c>
      <c r="H40" s="236">
        <v>4.69425571340333</v>
      </c>
      <c r="I40" s="211">
        <v>4.69425571340333</v>
      </c>
      <c r="J40" s="236">
        <v>4.69425571340333</v>
      </c>
      <c r="K40" s="236">
        <v>4.69425571340333</v>
      </c>
      <c r="L40" s="236">
        <v>4.69425571340333</v>
      </c>
      <c r="M40" s="236">
        <v>5.60747663551401</v>
      </c>
      <c r="N40" s="236">
        <v>5.60747663551401</v>
      </c>
      <c r="O40" s="236">
        <v>5.60747663551401</v>
      </c>
      <c r="P40" s="236">
        <v>5.60747663551401</v>
      </c>
      <c r="Q40" s="236">
        <v>5.54517133956386</v>
      </c>
      <c r="R40" s="236">
        <v>5.54517133956386</v>
      </c>
      <c r="S40" s="236">
        <v>-1.22448979591836</v>
      </c>
      <c r="T40" s="245">
        <v>-0.0589970501474926</v>
      </c>
      <c r="U40" s="106"/>
      <c r="V40" s="223">
        <v>6.9452391282928</v>
      </c>
      <c r="W40" s="236">
        <v>4.69425571340333</v>
      </c>
      <c r="X40" s="245">
        <v>4.20455024048383</v>
      </c>
      <c r="Y40" s="102"/>
      <c r="Z40" s="223">
        <v>6.9452391282928</v>
      </c>
      <c r="AA40" s="236">
        <v>4.69425571340333</v>
      </c>
      <c r="AB40" s="245">
        <v>4.20455024048383</v>
      </c>
      <c r="AC40" s="103"/>
      <c r="AD40" s="32"/>
      <c r="AE40" s="32"/>
      <c r="AF40" s="32"/>
      <c r="AG40" s="32"/>
      <c r="AH40" s="32"/>
      <c r="AI40" s="32"/>
      <c r="AJ40" s="32"/>
      <c r="AK40" s="32"/>
      <c r="AL40" s="32"/>
      <c r="AM40" s="32"/>
      <c r="AN40" s="32"/>
      <c r="AO40" s="32"/>
      <c r="AP40" s="32"/>
      <c r="AQ40" s="32"/>
      <c r="AR40" s="32"/>
    </row>
    <row r="41" spans="1:44" ht="18" customHeight="1">
      <c r="A41" s="85"/>
      <c r="B41" s="86"/>
      <c r="U41" s="39"/>
      <c r="X41" s="261"/>
      <c r="Y41" s="39"/>
      <c r="AB41" s="261"/>
      <c r="AC41" s="107"/>
      <c r="AD41" s="32"/>
      <c r="AE41" s="32"/>
      <c r="AF41" s="32"/>
      <c r="AG41" s="32"/>
      <c r="AH41" s="32"/>
      <c r="AI41" s="32"/>
      <c r="AJ41" s="32"/>
      <c r="AK41" s="32"/>
      <c r="AL41" s="32"/>
      <c r="AM41" s="32"/>
      <c r="AN41" s="32"/>
      <c r="AO41" s="32"/>
      <c r="AP41" s="32"/>
      <c r="AQ41" s="32"/>
      <c r="AR41" s="32"/>
    </row>
    <row r="42" spans="1:50" ht="15.75" customHeight="1">
      <c r="A42" s="88"/>
      <c r="B42" s="89" t="s">
        <v>69</v>
      </c>
      <c r="C42" s="212">
        <v>2022</v>
      </c>
      <c r="D42" s="90"/>
      <c r="E42" s="90"/>
      <c r="F42" s="90"/>
      <c r="G42" s="90"/>
      <c r="H42" s="90"/>
      <c r="I42" s="207">
        <v>2023</v>
      </c>
      <c r="J42" s="90"/>
      <c r="K42" s="90"/>
      <c r="L42" s="90"/>
      <c r="M42" s="90"/>
      <c r="N42" s="90"/>
      <c r="O42" s="90"/>
      <c r="P42" s="90"/>
      <c r="Q42" s="90"/>
      <c r="R42" s="90"/>
      <c r="S42" s="90"/>
      <c r="T42" s="91"/>
      <c r="U42" s="92"/>
      <c r="V42" s="252" t="s">
        <v>51</v>
      </c>
      <c r="W42" s="255"/>
      <c r="X42" s="257"/>
      <c r="Y42" s="92"/>
      <c r="Z42" s="263" t="s">
        <v>52</v>
      </c>
      <c r="AA42" s="266"/>
      <c r="AB42" s="269"/>
      <c r="AC42" s="93"/>
      <c r="AD42" s="94"/>
      <c r="AE42" s="94"/>
      <c r="AF42" s="94"/>
      <c r="AG42" s="94"/>
      <c r="AH42" s="95"/>
      <c r="AI42" s="95"/>
      <c r="AJ42" s="95"/>
      <c r="AK42" s="95"/>
      <c r="AL42" s="95"/>
      <c r="AM42" s="95"/>
      <c r="AN42" s="95"/>
      <c r="AO42" s="95"/>
      <c r="AP42" s="95"/>
      <c r="AQ42" s="95"/>
      <c r="AR42" s="95"/>
      <c r="AS42" s="88"/>
      <c r="AT42" s="88"/>
      <c r="AU42" s="88"/>
      <c r="AV42" s="88"/>
      <c r="AW42" s="88"/>
      <c r="AX42" s="88"/>
    </row>
    <row r="43" spans="1:50" ht="15.75" customHeight="1">
      <c r="A43" s="96"/>
      <c r="B43" s="97"/>
      <c r="C43" s="224" t="s">
        <v>53</v>
      </c>
      <c r="D43" s="237" t="s">
        <v>54</v>
      </c>
      <c r="E43" s="237" t="s">
        <v>55</v>
      </c>
      <c r="F43" s="237" t="s">
        <v>56</v>
      </c>
      <c r="G43" s="237" t="s">
        <v>57</v>
      </c>
      <c r="H43" s="237" t="s">
        <v>58</v>
      </c>
      <c r="I43" s="213" t="s">
        <v>59</v>
      </c>
      <c r="J43" s="237" t="s">
        <v>60</v>
      </c>
      <c r="K43" s="237" t="s">
        <v>61</v>
      </c>
      <c r="L43" s="237" t="s">
        <v>62</v>
      </c>
      <c r="M43" s="237" t="s">
        <v>63</v>
      </c>
      <c r="N43" s="237" t="s">
        <v>64</v>
      </c>
      <c r="O43" s="237" t="s">
        <v>53</v>
      </c>
      <c r="P43" s="237" t="s">
        <v>54</v>
      </c>
      <c r="Q43" s="237" t="s">
        <v>55</v>
      </c>
      <c r="R43" s="237" t="s">
        <v>56</v>
      </c>
      <c r="S43" s="237" t="s">
        <v>57</v>
      </c>
      <c r="T43" s="237" t="s">
        <v>58</v>
      </c>
      <c r="U43" s="98"/>
      <c r="V43" s="220">
        <v>2021</v>
      </c>
      <c r="W43" s="233">
        <v>2022</v>
      </c>
      <c r="X43" s="258">
        <v>2023</v>
      </c>
      <c r="Y43" s="111"/>
      <c r="Z43" s="220">
        <v>2021</v>
      </c>
      <c r="AA43" s="233">
        <v>2022</v>
      </c>
      <c r="AB43" s="258">
        <v>2023</v>
      </c>
      <c r="AC43" s="99"/>
      <c r="AD43" s="94"/>
      <c r="AE43" s="94"/>
      <c r="AF43" s="94"/>
      <c r="AG43" s="94"/>
      <c r="AH43" s="100"/>
      <c r="AI43" s="100"/>
      <c r="AJ43" s="100"/>
      <c r="AK43" s="100"/>
      <c r="AL43" s="100"/>
      <c r="AM43" s="100"/>
      <c r="AN43" s="100"/>
      <c r="AO43" s="100"/>
      <c r="AP43" s="100"/>
      <c r="AQ43" s="100"/>
      <c r="AR43" s="100"/>
      <c r="AS43" s="96"/>
      <c r="AT43" s="96"/>
      <c r="AU43" s="96"/>
      <c r="AV43" s="96"/>
      <c r="AW43" s="96"/>
      <c r="AX43" s="96"/>
    </row>
    <row r="44" spans="2:44" ht="15.75" customHeight="1">
      <c r="B44" s="101" t="s">
        <v>65</v>
      </c>
      <c r="C44" s="227">
        <v>41666</v>
      </c>
      <c r="D44" s="240">
        <v>39949</v>
      </c>
      <c r="E44" s="240">
        <v>38621</v>
      </c>
      <c r="F44" s="240">
        <v>36297</v>
      </c>
      <c r="G44" s="240">
        <v>29589</v>
      </c>
      <c r="H44" s="240">
        <v>27020</v>
      </c>
      <c r="I44" s="216">
        <v>24704</v>
      </c>
      <c r="J44" s="240">
        <v>27077</v>
      </c>
      <c r="K44" s="240">
        <v>30527</v>
      </c>
      <c r="L44" s="240">
        <v>36373</v>
      </c>
      <c r="M44" s="240">
        <v>34869</v>
      </c>
      <c r="N44" s="240">
        <v>37258</v>
      </c>
      <c r="O44" s="240">
        <v>40256</v>
      </c>
      <c r="P44" s="240">
        <v>38128</v>
      </c>
      <c r="Q44" s="240">
        <v>36707</v>
      </c>
      <c r="R44" s="240">
        <v>34100</v>
      </c>
      <c r="S44" s="240">
        <v>30140</v>
      </c>
      <c r="T44" s="248">
        <v>27764</v>
      </c>
      <c r="U44" s="113"/>
      <c r="V44" s="227">
        <v>403467</v>
      </c>
      <c r="W44" s="240">
        <v>414221</v>
      </c>
      <c r="X44" s="248">
        <v>397903</v>
      </c>
      <c r="Y44" s="112"/>
      <c r="Z44" s="227">
        <v>403467</v>
      </c>
      <c r="AA44" s="240">
        <v>414221</v>
      </c>
      <c r="AB44" s="248">
        <v>397903</v>
      </c>
      <c r="AC44" s="103"/>
      <c r="AD44" s="32"/>
      <c r="AE44" s="32"/>
      <c r="AF44" s="32"/>
      <c r="AG44" s="32"/>
      <c r="AH44" s="32"/>
      <c r="AI44" s="32"/>
      <c r="AJ44" s="32"/>
      <c r="AK44" s="32"/>
      <c r="AL44" s="32"/>
      <c r="AM44" s="32"/>
      <c r="AN44" s="32"/>
      <c r="AO44" s="32"/>
      <c r="AP44" s="32"/>
      <c r="AQ44" s="32"/>
      <c r="AR44" s="32"/>
    </row>
    <row r="45" spans="2:44" ht="15.75" customHeight="1">
      <c r="B45" s="104" t="s">
        <v>66</v>
      </c>
      <c r="C45" s="228">
        <v>41071</v>
      </c>
      <c r="D45" s="241">
        <v>39566</v>
      </c>
      <c r="E45" s="241">
        <v>35455</v>
      </c>
      <c r="F45" s="241">
        <v>33250</v>
      </c>
      <c r="G45" s="241">
        <v>28252</v>
      </c>
      <c r="H45" s="241">
        <v>27000</v>
      </c>
      <c r="I45" s="217">
        <v>24538</v>
      </c>
      <c r="J45" s="241">
        <v>26494</v>
      </c>
      <c r="K45" s="241">
        <v>30274</v>
      </c>
      <c r="L45" s="241">
        <v>33672</v>
      </c>
      <c r="M45" s="241">
        <v>34208</v>
      </c>
      <c r="N45" s="241">
        <v>36057</v>
      </c>
      <c r="O45" s="241">
        <v>39712</v>
      </c>
      <c r="P45" s="241">
        <v>37069</v>
      </c>
      <c r="Q45" s="241">
        <v>35011</v>
      </c>
      <c r="R45" s="241">
        <v>35312</v>
      </c>
      <c r="S45" s="241">
        <v>31323</v>
      </c>
      <c r="T45" s="249">
        <v>26894</v>
      </c>
      <c r="U45" s="113"/>
      <c r="V45" s="228">
        <v>390994</v>
      </c>
      <c r="W45" s="241">
        <v>385140</v>
      </c>
      <c r="X45" s="249">
        <v>390564</v>
      </c>
      <c r="Y45" s="112"/>
      <c r="Z45" s="228">
        <v>390994</v>
      </c>
      <c r="AA45" s="241">
        <v>385140</v>
      </c>
      <c r="AB45" s="249">
        <v>390564</v>
      </c>
      <c r="AC45" s="103"/>
      <c r="AD45" s="32"/>
      <c r="AE45" s="32"/>
      <c r="AF45" s="32"/>
      <c r="AG45" s="32"/>
      <c r="AH45" s="32"/>
      <c r="AI45" s="32"/>
      <c r="AJ45" s="32"/>
      <c r="AK45" s="32"/>
      <c r="AL45" s="32"/>
      <c r="AM45" s="32"/>
      <c r="AN45" s="32"/>
      <c r="AO45" s="32"/>
      <c r="AP45" s="32"/>
      <c r="AQ45" s="32"/>
      <c r="AR45" s="32"/>
    </row>
    <row r="46" spans="2:44" ht="15.75" customHeight="1">
      <c r="B46" s="105" t="s">
        <v>67</v>
      </c>
      <c r="C46" s="223">
        <v>1.44871076915585</v>
      </c>
      <c r="D46" s="236">
        <v>0.968002830713238</v>
      </c>
      <c r="E46" s="236">
        <v>8.92962910731913</v>
      </c>
      <c r="F46" s="236">
        <v>9.16390977443609</v>
      </c>
      <c r="G46" s="236">
        <v>4.73240832507433</v>
      </c>
      <c r="H46" s="236">
        <v>0.074074074074074</v>
      </c>
      <c r="I46" s="211">
        <v>0.676501752384057</v>
      </c>
      <c r="J46" s="236">
        <v>2.20049822601343</v>
      </c>
      <c r="K46" s="236">
        <v>0.835700601175926</v>
      </c>
      <c r="L46" s="236">
        <v>8.02150154430981</v>
      </c>
      <c r="M46" s="236">
        <v>1.93229653882132</v>
      </c>
      <c r="N46" s="236">
        <v>3.33083728540921</v>
      </c>
      <c r="O46" s="236">
        <v>1.36986301369863</v>
      </c>
      <c r="P46" s="236">
        <v>2.85683455178181</v>
      </c>
      <c r="Q46" s="236">
        <v>4.84419182542629</v>
      </c>
      <c r="R46" s="236">
        <v>-3.43226098776619</v>
      </c>
      <c r="S46" s="236">
        <v>-3.77677744788174</v>
      </c>
      <c r="T46" s="245">
        <v>3.23492228749907</v>
      </c>
      <c r="U46" s="106"/>
      <c r="V46" s="223">
        <v>3.19007452799787</v>
      </c>
      <c r="W46" s="236">
        <v>7.5507607623201904</v>
      </c>
      <c r="X46" s="245">
        <v>1.87907743673252</v>
      </c>
      <c r="Y46" s="102"/>
      <c r="Z46" s="223">
        <v>3.19007452799787</v>
      </c>
      <c r="AA46" s="236">
        <v>7.5507607623201904</v>
      </c>
      <c r="AB46" s="245">
        <v>1.87907743673252</v>
      </c>
      <c r="AC46" s="103"/>
      <c r="AD46" s="32"/>
      <c r="AE46" s="32"/>
      <c r="AF46" s="32"/>
      <c r="AG46" s="32"/>
      <c r="AH46" s="32"/>
      <c r="AI46" s="32"/>
      <c r="AJ46" s="32"/>
      <c r="AK46" s="32"/>
      <c r="AL46" s="32"/>
      <c r="AM46" s="32"/>
      <c r="AN46" s="32"/>
      <c r="AO46" s="32"/>
      <c r="AP46" s="32"/>
      <c r="AQ46" s="32"/>
      <c r="AR46" s="32"/>
    </row>
    <row r="47" spans="1:44" ht="18" customHeight="1">
      <c r="A47" s="85"/>
      <c r="B47" s="86"/>
      <c r="U47" s="39"/>
      <c r="X47" s="261"/>
      <c r="Y47" s="39"/>
      <c r="AB47" s="261"/>
      <c r="AC47" s="107"/>
      <c r="AD47" s="32"/>
      <c r="AE47" s="32"/>
      <c r="AF47" s="32"/>
      <c r="AG47" s="32"/>
      <c r="AH47" s="32"/>
      <c r="AI47" s="32"/>
      <c r="AJ47" s="32"/>
      <c r="AK47" s="32"/>
      <c r="AL47" s="32"/>
      <c r="AM47" s="32"/>
      <c r="AN47" s="32"/>
      <c r="AO47" s="32"/>
      <c r="AP47" s="32"/>
      <c r="AQ47" s="32"/>
      <c r="AR47" s="32"/>
    </row>
    <row r="48" spans="1:50" ht="15.75" customHeight="1">
      <c r="A48" s="88"/>
      <c r="B48" s="89" t="s">
        <v>70</v>
      </c>
      <c r="C48" s="212">
        <v>2022</v>
      </c>
      <c r="D48" s="90"/>
      <c r="E48" s="90"/>
      <c r="F48" s="90"/>
      <c r="G48" s="90"/>
      <c r="H48" s="90"/>
      <c r="I48" s="207">
        <v>2023</v>
      </c>
      <c r="J48" s="90"/>
      <c r="K48" s="90"/>
      <c r="L48" s="90"/>
      <c r="M48" s="90"/>
      <c r="N48" s="90"/>
      <c r="O48" s="90"/>
      <c r="P48" s="90"/>
      <c r="Q48" s="90"/>
      <c r="R48" s="90"/>
      <c r="S48" s="90"/>
      <c r="T48" s="91"/>
      <c r="U48" s="92"/>
      <c r="V48" s="252" t="s">
        <v>51</v>
      </c>
      <c r="W48" s="255"/>
      <c r="X48" s="257"/>
      <c r="Y48" s="92"/>
      <c r="Z48" s="263" t="s">
        <v>52</v>
      </c>
      <c r="AA48" s="266"/>
      <c r="AB48" s="269"/>
      <c r="AC48" s="93"/>
      <c r="AD48" s="94"/>
      <c r="AE48" s="94"/>
      <c r="AF48" s="94"/>
      <c r="AG48" s="94"/>
      <c r="AH48" s="95"/>
      <c r="AI48" s="95"/>
      <c r="AJ48" s="95"/>
      <c r="AK48" s="95"/>
      <c r="AL48" s="95"/>
      <c r="AM48" s="95"/>
      <c r="AN48" s="95"/>
      <c r="AO48" s="95"/>
      <c r="AP48" s="95"/>
      <c r="AQ48" s="95"/>
      <c r="AR48" s="95"/>
      <c r="AS48" s="88"/>
      <c r="AT48" s="88"/>
      <c r="AU48" s="88"/>
      <c r="AV48" s="88"/>
      <c r="AW48" s="88"/>
      <c r="AX48" s="88"/>
    </row>
    <row r="49" spans="1:50" ht="15.75" customHeight="1">
      <c r="A49" s="96"/>
      <c r="B49" s="97"/>
      <c r="C49" s="224" t="s">
        <v>53</v>
      </c>
      <c r="D49" s="237" t="s">
        <v>54</v>
      </c>
      <c r="E49" s="237" t="s">
        <v>55</v>
      </c>
      <c r="F49" s="237" t="s">
        <v>56</v>
      </c>
      <c r="G49" s="237" t="s">
        <v>57</v>
      </c>
      <c r="H49" s="237" t="s">
        <v>58</v>
      </c>
      <c r="I49" s="213" t="s">
        <v>59</v>
      </c>
      <c r="J49" s="237" t="s">
        <v>60</v>
      </c>
      <c r="K49" s="237" t="s">
        <v>61</v>
      </c>
      <c r="L49" s="237" t="s">
        <v>62</v>
      </c>
      <c r="M49" s="237" t="s">
        <v>63</v>
      </c>
      <c r="N49" s="237" t="s">
        <v>64</v>
      </c>
      <c r="O49" s="237" t="s">
        <v>53</v>
      </c>
      <c r="P49" s="237" t="s">
        <v>54</v>
      </c>
      <c r="Q49" s="237" t="s">
        <v>55</v>
      </c>
      <c r="R49" s="237" t="s">
        <v>56</v>
      </c>
      <c r="S49" s="237" t="s">
        <v>57</v>
      </c>
      <c r="T49" s="237" t="s">
        <v>58</v>
      </c>
      <c r="U49" s="98"/>
      <c r="V49" s="220">
        <v>2021</v>
      </c>
      <c r="W49" s="233">
        <v>2022</v>
      </c>
      <c r="X49" s="258">
        <v>2023</v>
      </c>
      <c r="Y49" s="111"/>
      <c r="Z49" s="220">
        <v>2021</v>
      </c>
      <c r="AA49" s="233">
        <v>2022</v>
      </c>
      <c r="AB49" s="258">
        <v>2023</v>
      </c>
      <c r="AC49" s="99"/>
      <c r="AD49" s="94"/>
      <c r="AE49" s="94"/>
      <c r="AF49" s="94"/>
      <c r="AG49" s="94"/>
      <c r="AH49" s="100"/>
      <c r="AI49" s="100"/>
      <c r="AJ49" s="100"/>
      <c r="AK49" s="100"/>
      <c r="AL49" s="100"/>
      <c r="AM49" s="100"/>
      <c r="AN49" s="100"/>
      <c r="AO49" s="100"/>
      <c r="AP49" s="100"/>
      <c r="AQ49" s="100"/>
      <c r="AR49" s="100"/>
      <c r="AS49" s="96"/>
      <c r="AT49" s="96"/>
      <c r="AU49" s="96"/>
      <c r="AV49" s="96"/>
      <c r="AW49" s="96"/>
      <c r="AX49" s="96"/>
    </row>
    <row r="50" spans="2:44" ht="15.75" customHeight="1">
      <c r="B50" s="101" t="s">
        <v>65</v>
      </c>
      <c r="C50" s="227">
        <v>6404018.69999999</v>
      </c>
      <c r="D50" s="240">
        <v>5818298.79999999</v>
      </c>
      <c r="E50" s="240">
        <v>5367730.48</v>
      </c>
      <c r="F50" s="240">
        <v>4675700.01999999</v>
      </c>
      <c r="G50" s="240">
        <v>3494337.3</v>
      </c>
      <c r="H50" s="240">
        <v>3072537.93</v>
      </c>
      <c r="I50" s="216">
        <v>2645083.17</v>
      </c>
      <c r="J50" s="240">
        <v>3092193.96</v>
      </c>
      <c r="K50" s="240">
        <v>3468688.09</v>
      </c>
      <c r="L50" s="240">
        <v>4497780.04999999</v>
      </c>
      <c r="M50" s="240">
        <v>4606186.96</v>
      </c>
      <c r="N50" s="240">
        <v>5262818.74</v>
      </c>
      <c r="O50" s="240">
        <v>5745609.89</v>
      </c>
      <c r="P50" s="240">
        <v>5494498.44</v>
      </c>
      <c r="Q50" s="240">
        <v>4904965.3</v>
      </c>
      <c r="R50" s="240">
        <v>4313708.64999999</v>
      </c>
      <c r="S50" s="240">
        <v>3445089.33</v>
      </c>
      <c r="T50" s="248">
        <v>2980226.06</v>
      </c>
      <c r="U50" s="113"/>
      <c r="V50" s="227">
        <v>47495165.2</v>
      </c>
      <c r="W50" s="240">
        <v>53559458.53</v>
      </c>
      <c r="X50" s="248">
        <v>50456848.64</v>
      </c>
      <c r="Y50" s="112"/>
      <c r="Z50" s="227">
        <v>47495165.2</v>
      </c>
      <c r="AA50" s="240">
        <v>53559458.53</v>
      </c>
      <c r="AB50" s="248">
        <v>50456848.64</v>
      </c>
      <c r="AC50" s="103"/>
      <c r="AD50" s="32"/>
      <c r="AE50" s="32"/>
      <c r="AF50" s="32"/>
      <c r="AG50" s="32"/>
      <c r="AH50" s="32"/>
      <c r="AI50" s="32"/>
      <c r="AJ50" s="32"/>
      <c r="AK50" s="32"/>
      <c r="AL50" s="32"/>
      <c r="AM50" s="32"/>
      <c r="AN50" s="32"/>
      <c r="AO50" s="32"/>
      <c r="AP50" s="32"/>
      <c r="AQ50" s="32"/>
      <c r="AR50" s="32"/>
    </row>
    <row r="51" spans="2:44" ht="15.75" customHeight="1">
      <c r="B51" s="104" t="s">
        <v>66</v>
      </c>
      <c r="C51" s="228">
        <v>5147961.17999999</v>
      </c>
      <c r="D51" s="241">
        <v>4956065.11999999</v>
      </c>
      <c r="E51" s="241">
        <v>4007675.10999999</v>
      </c>
      <c r="F51" s="241">
        <v>3408444.07</v>
      </c>
      <c r="G51" s="241">
        <v>2747433.71</v>
      </c>
      <c r="H51" s="241">
        <v>2536490.12</v>
      </c>
      <c r="I51" s="217">
        <v>2201382.22</v>
      </c>
      <c r="J51" s="241">
        <v>2533574.68</v>
      </c>
      <c r="K51" s="241">
        <v>2886041.55</v>
      </c>
      <c r="L51" s="241">
        <v>3395398.11</v>
      </c>
      <c r="M51" s="241">
        <v>3816122.03</v>
      </c>
      <c r="N51" s="241">
        <v>4507835.22999999</v>
      </c>
      <c r="O51" s="241">
        <v>4978962.91</v>
      </c>
      <c r="P51" s="241">
        <v>4784882.72</v>
      </c>
      <c r="Q51" s="241">
        <v>3913829.16</v>
      </c>
      <c r="R51" s="241">
        <v>3692736.05</v>
      </c>
      <c r="S51" s="241">
        <v>3102691.63</v>
      </c>
      <c r="T51" s="249">
        <v>2518485.68</v>
      </c>
      <c r="U51" s="113"/>
      <c r="V51" s="228">
        <v>40028841.47</v>
      </c>
      <c r="W51" s="241">
        <v>41217235.33</v>
      </c>
      <c r="X51" s="249">
        <v>42331941.97</v>
      </c>
      <c r="Y51" s="112"/>
      <c r="Z51" s="228">
        <v>40028841.47</v>
      </c>
      <c r="AA51" s="241">
        <v>41217235.33</v>
      </c>
      <c r="AB51" s="249">
        <v>42331941.97</v>
      </c>
      <c r="AC51" s="103"/>
      <c r="AD51" s="32"/>
      <c r="AE51" s="32"/>
      <c r="AF51" s="32"/>
      <c r="AG51" s="32"/>
      <c r="AH51" s="32"/>
      <c r="AI51" s="32"/>
      <c r="AJ51" s="32"/>
      <c r="AK51" s="32"/>
      <c r="AL51" s="32"/>
      <c r="AM51" s="32"/>
      <c r="AN51" s="32"/>
      <c r="AO51" s="32"/>
      <c r="AP51" s="32"/>
      <c r="AQ51" s="32"/>
      <c r="AR51" s="32"/>
    </row>
    <row r="52" spans="2:44" ht="15.75" customHeight="1">
      <c r="B52" s="105" t="s">
        <v>67</v>
      </c>
      <c r="C52" s="223">
        <v>24.3991257136869</v>
      </c>
      <c r="D52" s="236">
        <v>17.3975454140118</v>
      </c>
      <c r="E52" s="236">
        <v>33.9362681023312</v>
      </c>
      <c r="F52" s="236">
        <v>37.1798956935796</v>
      </c>
      <c r="G52" s="236">
        <v>27.1854999551563</v>
      </c>
      <c r="H52" s="236">
        <v>21.1334475846489</v>
      </c>
      <c r="I52" s="211">
        <v>20.1555616270944</v>
      </c>
      <c r="J52" s="236">
        <v>22.0486605115583</v>
      </c>
      <c r="K52" s="236">
        <v>20.1884321450604</v>
      </c>
      <c r="L52" s="236">
        <v>32.4669421459977</v>
      </c>
      <c r="M52" s="236">
        <v>20.7033455374067</v>
      </c>
      <c r="N52" s="236">
        <v>16.7482499132959</v>
      </c>
      <c r="O52" s="236">
        <v>15.3977242622199</v>
      </c>
      <c r="P52" s="236">
        <v>14.8303680889382</v>
      </c>
      <c r="Q52" s="236">
        <v>25.3239500111445</v>
      </c>
      <c r="R52" s="236">
        <v>16.8160570263341</v>
      </c>
      <c r="S52" s="236">
        <v>11.0355053234858</v>
      </c>
      <c r="T52" s="245">
        <v>18.3340482603021</v>
      </c>
      <c r="U52" s="106"/>
      <c r="V52" s="223">
        <v>18.6523602877582</v>
      </c>
      <c r="W52" s="236">
        <v>29.9443257200142</v>
      </c>
      <c r="X52" s="245">
        <v>19.1933237453599</v>
      </c>
      <c r="Y52" s="102"/>
      <c r="Z52" s="223">
        <v>18.6523602877582</v>
      </c>
      <c r="AA52" s="236">
        <v>29.9443257200142</v>
      </c>
      <c r="AB52" s="245">
        <v>19.1933237453599</v>
      </c>
      <c r="AC52" s="103"/>
      <c r="AD52" s="32"/>
      <c r="AE52" s="32"/>
      <c r="AF52" s="32"/>
      <c r="AG52" s="32"/>
      <c r="AH52" s="32"/>
      <c r="AI52" s="32"/>
      <c r="AJ52" s="32"/>
      <c r="AK52" s="32"/>
      <c r="AL52" s="32"/>
      <c r="AM52" s="32"/>
      <c r="AN52" s="32"/>
      <c r="AO52" s="32"/>
      <c r="AP52" s="32"/>
      <c r="AQ52" s="32"/>
      <c r="AR52" s="32"/>
    </row>
    <row r="53" spans="1:44" ht="18" customHeight="1">
      <c r="A53" s="85"/>
      <c r="B53" s="86"/>
      <c r="U53" s="39"/>
      <c r="X53" s="262"/>
      <c r="Y53" s="39"/>
      <c r="AB53" s="262"/>
      <c r="AC53" s="107"/>
      <c r="AD53" s="32"/>
      <c r="AE53" s="32"/>
      <c r="AF53" s="32"/>
      <c r="AG53" s="32"/>
      <c r="AH53" s="32"/>
      <c r="AI53" s="32"/>
      <c r="AJ53" s="32"/>
      <c r="AK53" s="32"/>
      <c r="AL53" s="32"/>
      <c r="AM53" s="32"/>
      <c r="AN53" s="32"/>
      <c r="AO53" s="32"/>
      <c r="AP53" s="32"/>
      <c r="AQ53" s="32"/>
      <c r="AR53" s="32"/>
    </row>
    <row r="54" spans="1:50" ht="15.75" customHeight="1">
      <c r="A54" s="88"/>
      <c r="B54" s="114" t="s">
        <v>71</v>
      </c>
      <c r="C54" s="212">
        <v>2022</v>
      </c>
      <c r="D54" s="90"/>
      <c r="E54" s="90"/>
      <c r="F54" s="90"/>
      <c r="G54" s="90"/>
      <c r="H54" s="90"/>
      <c r="I54" s="207">
        <v>2023</v>
      </c>
      <c r="J54" s="90"/>
      <c r="K54" s="90"/>
      <c r="L54" s="90"/>
      <c r="M54" s="90"/>
      <c r="N54" s="90"/>
      <c r="O54" s="90"/>
      <c r="P54" s="90"/>
      <c r="Q54" s="90"/>
      <c r="R54" s="90"/>
      <c r="S54" s="90"/>
      <c r="T54" s="91"/>
      <c r="U54" s="115"/>
      <c r="V54" s="253"/>
      <c r="W54" s="256"/>
      <c r="X54" s="256"/>
      <c r="Y54" s="116"/>
      <c r="Z54" s="264"/>
      <c r="AA54" s="267"/>
      <c r="AB54" s="267"/>
      <c r="AC54" s="93"/>
      <c r="AD54" s="94"/>
      <c r="AE54" s="94"/>
      <c r="AF54" s="94"/>
      <c r="AG54" s="94"/>
      <c r="AH54" s="95"/>
      <c r="AI54" s="95"/>
      <c r="AJ54" s="95"/>
      <c r="AK54" s="95"/>
      <c r="AL54" s="95"/>
      <c r="AM54" s="95"/>
      <c r="AN54" s="95"/>
      <c r="AO54" s="95"/>
      <c r="AP54" s="95"/>
      <c r="AQ54" s="95"/>
      <c r="AR54" s="95"/>
      <c r="AS54" s="88"/>
      <c r="AT54" s="88"/>
      <c r="AU54" s="88"/>
      <c r="AV54" s="88"/>
      <c r="AW54" s="88"/>
      <c r="AX54" s="88"/>
    </row>
    <row r="55" spans="1:50" ht="15.75" customHeight="1">
      <c r="A55" s="96"/>
      <c r="B55" s="117"/>
      <c r="C55" s="224" t="s">
        <v>53</v>
      </c>
      <c r="D55" s="237" t="s">
        <v>54</v>
      </c>
      <c r="E55" s="237" t="s">
        <v>55</v>
      </c>
      <c r="F55" s="237" t="s">
        <v>56</v>
      </c>
      <c r="G55" s="237" t="s">
        <v>57</v>
      </c>
      <c r="H55" s="237" t="s">
        <v>58</v>
      </c>
      <c r="I55" s="213" t="s">
        <v>59</v>
      </c>
      <c r="J55" s="237" t="s">
        <v>60</v>
      </c>
      <c r="K55" s="237" t="s">
        <v>61</v>
      </c>
      <c r="L55" s="237" t="s">
        <v>62</v>
      </c>
      <c r="M55" s="237" t="s">
        <v>63</v>
      </c>
      <c r="N55" s="237" t="s">
        <v>64</v>
      </c>
      <c r="O55" s="237" t="s">
        <v>53</v>
      </c>
      <c r="P55" s="237" t="s">
        <v>54</v>
      </c>
      <c r="Q55" s="237" t="s">
        <v>55</v>
      </c>
      <c r="R55" s="237" t="s">
        <v>56</v>
      </c>
      <c r="S55" s="237" t="s">
        <v>57</v>
      </c>
      <c r="T55" s="237" t="s">
        <v>58</v>
      </c>
      <c r="U55" s="118"/>
      <c r="V55" s="119"/>
      <c r="W55" s="119"/>
      <c r="X55" s="119"/>
      <c r="Y55" s="119"/>
      <c r="Z55" s="119"/>
      <c r="AA55" s="119"/>
      <c r="AB55" s="119"/>
      <c r="AC55" s="99"/>
      <c r="AD55" s="94"/>
      <c r="AE55" s="94"/>
      <c r="AF55" s="94"/>
      <c r="AG55" s="94"/>
      <c r="AH55" s="100"/>
      <c r="AI55" s="100"/>
      <c r="AJ55" s="100"/>
      <c r="AK55" s="100"/>
      <c r="AL55" s="100"/>
      <c r="AM55" s="100"/>
      <c r="AN55" s="100"/>
      <c r="AO55" s="100"/>
      <c r="AP55" s="100"/>
      <c r="AQ55" s="100"/>
      <c r="AR55" s="100"/>
      <c r="AS55" s="96"/>
      <c r="AT55" s="96"/>
      <c r="AU55" s="96"/>
      <c r="AV55" s="96"/>
      <c r="AW55" s="96"/>
      <c r="AX55" s="96"/>
    </row>
    <row r="56" spans="2:44" ht="15.75" customHeight="1">
      <c r="B56" s="101" t="s">
        <v>72</v>
      </c>
      <c r="C56" s="229">
        <v>25</v>
      </c>
      <c r="D56" s="242">
        <v>25</v>
      </c>
      <c r="E56" s="242">
        <v>25</v>
      </c>
      <c r="F56" s="242">
        <v>25</v>
      </c>
      <c r="G56" s="242">
        <v>25</v>
      </c>
      <c r="H56" s="242">
        <v>25</v>
      </c>
      <c r="I56" s="218">
        <v>25</v>
      </c>
      <c r="J56" s="242">
        <v>25</v>
      </c>
      <c r="K56" s="242">
        <v>25</v>
      </c>
      <c r="L56" s="242">
        <v>25</v>
      </c>
      <c r="M56" s="242">
        <v>25</v>
      </c>
      <c r="N56" s="242">
        <v>25</v>
      </c>
      <c r="O56" s="242">
        <v>25</v>
      </c>
      <c r="P56" s="242">
        <v>25</v>
      </c>
      <c r="Q56" s="242">
        <v>25</v>
      </c>
      <c r="R56" s="242">
        <v>25</v>
      </c>
      <c r="S56" s="242">
        <v>25</v>
      </c>
      <c r="T56" s="250">
        <v>25</v>
      </c>
      <c r="U56" s="110"/>
      <c r="V56" s="254"/>
      <c r="W56" s="254"/>
      <c r="X56" s="254"/>
      <c r="Y56" s="110"/>
      <c r="Z56" s="254"/>
      <c r="AA56" s="254"/>
      <c r="AB56" s="254"/>
      <c r="AC56" s="103"/>
      <c r="AD56" s="32"/>
      <c r="AE56" s="32"/>
      <c r="AF56" s="32"/>
      <c r="AG56" s="32"/>
      <c r="AH56" s="32"/>
      <c r="AI56" s="32"/>
      <c r="AJ56" s="32"/>
      <c r="AK56" s="32"/>
      <c r="AL56" s="32"/>
      <c r="AM56" s="32"/>
      <c r="AN56" s="32"/>
      <c r="AO56" s="32"/>
      <c r="AP56" s="32"/>
      <c r="AQ56" s="32"/>
      <c r="AR56" s="32"/>
    </row>
    <row r="57" spans="2:44" ht="15.75" customHeight="1">
      <c r="B57" s="104" t="s">
        <v>73</v>
      </c>
      <c r="C57" s="230">
        <v>1695</v>
      </c>
      <c r="D57" s="243">
        <v>1695</v>
      </c>
      <c r="E57" s="243">
        <v>1695</v>
      </c>
      <c r="F57" s="243">
        <v>1695</v>
      </c>
      <c r="G57" s="243">
        <v>1695</v>
      </c>
      <c r="H57" s="243">
        <v>1695</v>
      </c>
      <c r="I57" s="219">
        <v>1695</v>
      </c>
      <c r="J57" s="243">
        <v>1695</v>
      </c>
      <c r="K57" s="243">
        <v>1695</v>
      </c>
      <c r="L57" s="243">
        <v>1695</v>
      </c>
      <c r="M57" s="243">
        <v>1695</v>
      </c>
      <c r="N57" s="243">
        <v>1695</v>
      </c>
      <c r="O57" s="243">
        <v>1695</v>
      </c>
      <c r="P57" s="243">
        <v>1695</v>
      </c>
      <c r="Q57" s="243">
        <v>1694</v>
      </c>
      <c r="R57" s="243">
        <v>1694</v>
      </c>
      <c r="S57" s="243">
        <v>1694</v>
      </c>
      <c r="T57" s="251">
        <v>1694</v>
      </c>
      <c r="U57" s="110"/>
      <c r="V57" s="254"/>
      <c r="W57" s="254"/>
      <c r="X57" s="254"/>
      <c r="Y57" s="110"/>
      <c r="Z57" s="254"/>
      <c r="AA57" s="254"/>
      <c r="AB57" s="254"/>
      <c r="AC57" s="103"/>
      <c r="AD57" s="32"/>
      <c r="AE57" s="32"/>
      <c r="AF57" s="32"/>
      <c r="AG57" s="32"/>
      <c r="AH57" s="32"/>
      <c r="AI57" s="32"/>
      <c r="AJ57" s="32"/>
      <c r="AK57" s="32"/>
      <c r="AL57" s="32"/>
      <c r="AM57" s="32"/>
      <c r="AN57" s="32"/>
      <c r="AO57" s="32"/>
      <c r="AP57" s="32"/>
      <c r="AQ57" s="32"/>
      <c r="AR57" s="32"/>
    </row>
    <row r="58" spans="2:44" ht="15.75" customHeight="1">
      <c r="B58" s="105" t="s">
        <v>74</v>
      </c>
      <c r="C58" s="223">
        <v>74.8082595870206</v>
      </c>
      <c r="D58" s="236">
        <v>74.8082595870206</v>
      </c>
      <c r="E58" s="236">
        <v>74.8082595870206</v>
      </c>
      <c r="F58" s="236">
        <v>74.8082595870206</v>
      </c>
      <c r="G58" s="236">
        <v>74.8082595870206</v>
      </c>
      <c r="H58" s="236">
        <v>74.8082595870206</v>
      </c>
      <c r="I58" s="211">
        <v>74.8082595870206</v>
      </c>
      <c r="J58" s="236">
        <v>74.8082595870206</v>
      </c>
      <c r="K58" s="236">
        <v>74.8082595870206</v>
      </c>
      <c r="L58" s="236">
        <v>74.8082595870206</v>
      </c>
      <c r="M58" s="236">
        <v>74.8082595870206</v>
      </c>
      <c r="N58" s="236">
        <v>74.8082595870206</v>
      </c>
      <c r="O58" s="236">
        <v>74.8082595870206</v>
      </c>
      <c r="P58" s="236">
        <v>74.8082595870206</v>
      </c>
      <c r="Q58" s="236">
        <v>74.793388429752</v>
      </c>
      <c r="R58" s="236">
        <v>74.793388429752</v>
      </c>
      <c r="S58" s="236">
        <v>76.741440377804</v>
      </c>
      <c r="T58" s="245">
        <v>76.741440377804</v>
      </c>
      <c r="U58" s="110"/>
      <c r="V58" s="110"/>
      <c r="W58" s="110"/>
      <c r="X58" s="110"/>
      <c r="Y58" s="110"/>
      <c r="Z58" s="110"/>
      <c r="AA58" s="110"/>
      <c r="AB58" s="110"/>
      <c r="AC58" s="103"/>
      <c r="AD58" s="32"/>
      <c r="AE58" s="32"/>
      <c r="AF58" s="32"/>
      <c r="AG58" s="32"/>
      <c r="AH58" s="32"/>
      <c r="AI58" s="32"/>
      <c r="AJ58" s="32"/>
      <c r="AK58" s="32"/>
      <c r="AL58" s="32"/>
      <c r="AM58" s="32"/>
      <c r="AN58" s="32"/>
      <c r="AO58" s="32"/>
      <c r="AP58" s="32"/>
      <c r="AQ58" s="32"/>
      <c r="AR58" s="32"/>
    </row>
    <row r="59" spans="3:44" ht="12.75">
      <c r="C59" s="231"/>
      <c r="D59" s="231"/>
      <c r="E59" s="231"/>
      <c r="F59" s="231"/>
      <c r="G59" s="231"/>
      <c r="H59" s="231"/>
      <c r="I59" s="231"/>
      <c r="J59" s="231"/>
      <c r="K59" s="231"/>
      <c r="L59" s="231"/>
      <c r="M59" s="231"/>
      <c r="N59" s="231"/>
      <c r="O59" s="231"/>
      <c r="P59" s="231"/>
      <c r="Q59" s="231"/>
      <c r="R59" s="231"/>
      <c r="S59" s="231"/>
      <c r="T59" s="231"/>
      <c r="AD59" s="32"/>
      <c r="AE59" s="32"/>
      <c r="AF59" s="32"/>
      <c r="AG59" s="32"/>
      <c r="AH59" s="32"/>
      <c r="AI59" s="32"/>
      <c r="AJ59" s="32"/>
      <c r="AK59" s="32"/>
      <c r="AL59" s="32"/>
      <c r="AM59" s="32"/>
      <c r="AN59" s="32"/>
      <c r="AO59" s="32"/>
      <c r="AP59" s="32"/>
      <c r="AQ59" s="32"/>
      <c r="AR59" s="32"/>
    </row>
    <row r="60" spans="2:44" ht="15.75" customHeight="1">
      <c r="B60" s="271" t="s">
        <v>43</v>
      </c>
      <c r="C60" s="232"/>
      <c r="D60" s="232"/>
      <c r="E60" s="232"/>
      <c r="F60" s="232"/>
      <c r="Z60" s="265"/>
      <c r="AA60" s="268"/>
      <c r="AD60" s="32"/>
      <c r="AE60" s="32"/>
      <c r="AF60" s="32"/>
      <c r="AG60" s="32"/>
      <c r="AH60" s="32"/>
      <c r="AI60" s="32"/>
      <c r="AJ60" s="32"/>
      <c r="AK60" s="32"/>
      <c r="AL60" s="32"/>
      <c r="AM60" s="32"/>
      <c r="AN60" s="32"/>
      <c r="AO60" s="32"/>
      <c r="AP60" s="32"/>
      <c r="AQ60" s="32"/>
      <c r="AR60" s="32"/>
    </row>
    <row r="61" spans="1:44" ht="12.75">
      <c r="A61" s="272"/>
      <c r="B61" s="274" t="s">
        <v>10</v>
      </c>
      <c r="C61" s="232"/>
      <c r="D61" s="232"/>
      <c r="E61" s="232"/>
      <c r="F61" s="232"/>
      <c r="AD61" s="32"/>
      <c r="AE61" s="32"/>
      <c r="AF61" s="32"/>
      <c r="AG61" s="32"/>
      <c r="AH61" s="32"/>
      <c r="AI61" s="32"/>
      <c r="AJ61" s="32"/>
      <c r="AK61" s="32"/>
      <c r="AL61" s="32"/>
      <c r="AM61" s="32"/>
      <c r="AN61" s="32"/>
      <c r="AO61" s="32"/>
      <c r="AP61" s="32"/>
      <c r="AQ61" s="32"/>
      <c r="AR61" s="32"/>
    </row>
    <row r="62" spans="1:44" ht="12.75">
      <c r="A62" s="273"/>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row>
    <row r="63" spans="1:44" ht="12.75">
      <c r="A63" s="273"/>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32"/>
      <c r="AE63" s="32"/>
      <c r="AF63" s="32"/>
      <c r="AG63" s="32"/>
      <c r="AH63" s="32"/>
      <c r="AI63" s="32"/>
      <c r="AJ63" s="32"/>
      <c r="AK63" s="32"/>
      <c r="AL63" s="32"/>
      <c r="AM63" s="32"/>
      <c r="AN63" s="32"/>
      <c r="AO63" s="32"/>
      <c r="AP63" s="32"/>
      <c r="AQ63" s="32"/>
      <c r="AR63" s="32"/>
    </row>
    <row r="64" spans="1:44" ht="12.75">
      <c r="A64" s="3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32"/>
      <c r="AE64" s="32"/>
      <c r="AF64" s="32"/>
      <c r="AG64" s="32"/>
      <c r="AH64" s="32"/>
      <c r="AI64" s="32"/>
      <c r="AJ64" s="32"/>
      <c r="AK64" s="32"/>
      <c r="AL64" s="32"/>
      <c r="AM64" s="32"/>
      <c r="AN64" s="32"/>
      <c r="AO64" s="32"/>
      <c r="AP64" s="32"/>
      <c r="AQ64" s="32"/>
      <c r="AR64" s="32"/>
    </row>
    <row r="65" spans="1:44" ht="12.75">
      <c r="A65" s="3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32"/>
      <c r="AE65" s="32"/>
      <c r="AF65" s="32"/>
      <c r="AG65" s="32"/>
      <c r="AH65" s="32"/>
      <c r="AI65" s="32"/>
      <c r="AJ65" s="32"/>
      <c r="AK65" s="32"/>
      <c r="AL65" s="32"/>
      <c r="AM65" s="32"/>
      <c r="AN65" s="32"/>
      <c r="AO65" s="32"/>
      <c r="AP65" s="32"/>
      <c r="AQ65" s="32"/>
      <c r="AR65" s="32"/>
    </row>
    <row r="66" spans="1:44" ht="12.75">
      <c r="A66" s="3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32"/>
      <c r="AE66" s="32"/>
      <c r="AF66" s="32"/>
      <c r="AG66" s="32"/>
      <c r="AH66" s="32"/>
      <c r="AI66" s="32"/>
      <c r="AJ66" s="32"/>
      <c r="AK66" s="32"/>
      <c r="AL66" s="32"/>
      <c r="AM66" s="32"/>
      <c r="AN66" s="32"/>
      <c r="AO66" s="32"/>
      <c r="AP66" s="32"/>
      <c r="AQ66" s="32"/>
      <c r="AR66" s="32"/>
    </row>
    <row r="67" spans="1:44"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row>
    <row r="68" spans="1:50" ht="12.75">
      <c r="A68" s="94"/>
      <c r="B68" s="120"/>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121"/>
      <c r="AT68" s="121"/>
      <c r="AU68" s="121"/>
      <c r="AV68" s="121"/>
      <c r="AW68" s="121"/>
      <c r="AX68" s="121"/>
    </row>
    <row r="69" spans="1:50" ht="10.5" customHeight="1">
      <c r="A69" s="94"/>
      <c r="B69" s="120"/>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121"/>
      <c r="AT69" s="121"/>
      <c r="AU69" s="121"/>
      <c r="AV69" s="121"/>
      <c r="AW69" s="121"/>
      <c r="AX69" s="121"/>
    </row>
    <row r="70" spans="1:50" ht="12.75">
      <c r="A70" s="94"/>
      <c r="B70" s="120"/>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121"/>
      <c r="AT70" s="121"/>
      <c r="AU70" s="121"/>
      <c r="AV70" s="121"/>
      <c r="AW70" s="121"/>
      <c r="AX70" s="121"/>
    </row>
    <row r="71" spans="1:50" ht="12.75">
      <c r="A71" s="122"/>
      <c r="B71" s="120"/>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3"/>
      <c r="AT71" s="123"/>
      <c r="AU71" s="123"/>
      <c r="AV71" s="123"/>
      <c r="AW71" s="123"/>
      <c r="AX71" s="123"/>
    </row>
    <row r="72" spans="1:50" ht="12.75">
      <c r="A72" s="122"/>
      <c r="B72" s="120"/>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3"/>
      <c r="AT72" s="123"/>
      <c r="AU72" s="123"/>
      <c r="AV72" s="123"/>
      <c r="AW72" s="123"/>
      <c r="AX72" s="123"/>
    </row>
    <row r="73" spans="1:50" ht="12.75">
      <c r="A73" s="122"/>
      <c r="B73" s="120"/>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3"/>
      <c r="AT73" s="123"/>
      <c r="AU73" s="123"/>
      <c r="AV73" s="123"/>
      <c r="AW73" s="123"/>
      <c r="AX73" s="123"/>
    </row>
    <row r="74" spans="1:50" ht="12.75">
      <c r="A74" s="124"/>
      <c r="B74" s="125"/>
      <c r="C74" s="124"/>
      <c r="D74" s="124"/>
      <c r="E74" s="124"/>
      <c r="F74" s="124"/>
      <c r="G74" s="124"/>
      <c r="H74" s="124"/>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3"/>
      <c r="AT74" s="123"/>
      <c r="AU74" s="123"/>
      <c r="AV74" s="123"/>
      <c r="AW74" s="123"/>
      <c r="AX74" s="123"/>
    </row>
    <row r="75" spans="1:50" ht="12.75">
      <c r="A75" s="124"/>
      <c r="B75" s="124"/>
      <c r="C75" s="124"/>
      <c r="D75" s="124"/>
      <c r="E75" s="124"/>
      <c r="F75" s="124"/>
      <c r="G75" s="124"/>
      <c r="H75" s="124"/>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3"/>
      <c r="AT75" s="123"/>
      <c r="AU75" s="123"/>
      <c r="AV75" s="123"/>
      <c r="AW75" s="123"/>
      <c r="AX75" s="123"/>
    </row>
    <row r="76" spans="1:50" ht="12.75">
      <c r="A76" s="124"/>
      <c r="B76" s="124"/>
      <c r="C76" s="124"/>
      <c r="D76" s="124"/>
      <c r="E76" s="124"/>
      <c r="F76" s="124"/>
      <c r="G76" s="124"/>
      <c r="H76" s="124"/>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3"/>
      <c r="AT76" s="123"/>
      <c r="AU76" s="123"/>
      <c r="AV76" s="123"/>
      <c r="AW76" s="123"/>
      <c r="AX76" s="123"/>
    </row>
    <row r="77" spans="1:50" ht="12.75">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3"/>
      <c r="AT77" s="123"/>
      <c r="AU77" s="123"/>
      <c r="AV77" s="123"/>
      <c r="AW77" s="123"/>
      <c r="AX77" s="123"/>
    </row>
    <row r="78" spans="1:44" ht="12.7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row>
    <row r="79" spans="1:44" ht="12.7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row>
    <row r="80" spans="9:33" ht="12.75">
      <c r="I80" s="30"/>
      <c r="J80" s="30"/>
      <c r="L80" s="30"/>
      <c r="M80" s="30"/>
      <c r="N80" s="30"/>
      <c r="O80" s="30"/>
      <c r="P80" s="30"/>
      <c r="Q80" s="30"/>
      <c r="AD80" s="46"/>
      <c r="AE80" s="46"/>
      <c r="AF80" s="46"/>
      <c r="AG80" s="46"/>
    </row>
    <row r="81" spans="9:33" ht="12.75">
      <c r="I81" s="30"/>
      <c r="J81" s="30"/>
      <c r="L81" s="30"/>
      <c r="M81" s="30"/>
      <c r="N81" s="30"/>
      <c r="O81" s="30"/>
      <c r="P81" s="30"/>
      <c r="Q81" s="30"/>
      <c r="AD81" s="46"/>
      <c r="AE81" s="46"/>
      <c r="AF81" s="46"/>
      <c r="AG81" s="46"/>
    </row>
    <row r="82" spans="9:33" ht="12.75">
      <c r="I82" s="30"/>
      <c r="J82" s="30"/>
      <c r="L82" s="30"/>
      <c r="M82" s="30"/>
      <c r="N82" s="30"/>
      <c r="O82" s="30"/>
      <c r="P82" s="30"/>
      <c r="Q82" s="30"/>
      <c r="AD82" s="46"/>
      <c r="AE82" s="46"/>
      <c r="AF82" s="46"/>
      <c r="AG82" s="46"/>
    </row>
    <row r="83" spans="30:33" ht="12.75">
      <c r="AD83" s="30"/>
      <c r="AE83" s="30"/>
      <c r="AF83" s="30"/>
      <c r="AG83" s="30"/>
    </row>
    <row r="84" spans="30:33" ht="12.75">
      <c r="AD84" s="30"/>
      <c r="AE84" s="30"/>
      <c r="AF84" s="30"/>
      <c r="AG84" s="30"/>
    </row>
    <row r="85" spans="30:33" ht="12.75">
      <c r="AD85" s="30"/>
      <c r="AE85" s="30"/>
      <c r="AF85" s="30"/>
      <c r="AG85" s="30"/>
    </row>
    <row r="86" spans="30:33" ht="12.75">
      <c r="AD86" s="30"/>
      <c r="AE86" s="30"/>
      <c r="AF86" s="30"/>
      <c r="AG86" s="30"/>
    </row>
    <row r="87" spans="30:33" ht="12.75">
      <c r="AD87" s="30"/>
      <c r="AE87" s="30"/>
      <c r="AF87" s="30"/>
      <c r="AG87" s="30"/>
    </row>
    <row r="88" spans="30:33" ht="12.75">
      <c r="AD88" s="30"/>
      <c r="AE88" s="30"/>
      <c r="AF88" s="30"/>
      <c r="AG88" s="30"/>
    </row>
    <row r="89" spans="30:33" ht="12.75">
      <c r="AD89" s="30"/>
      <c r="AE89" s="30"/>
      <c r="AF89" s="30"/>
      <c r="AG89" s="30"/>
    </row>
    <row r="90" spans="30:33" ht="12.75">
      <c r="AD90" s="30"/>
      <c r="AE90" s="30"/>
      <c r="AF90" s="30"/>
      <c r="AG90" s="30"/>
    </row>
    <row r="91" spans="30:33" ht="12.75">
      <c r="AD91" s="30"/>
      <c r="AE91" s="30"/>
      <c r="AF91" s="30"/>
      <c r="AG91" s="30"/>
    </row>
    <row r="92" spans="30:33" ht="12.75">
      <c r="AD92" s="30"/>
      <c r="AE92" s="30"/>
      <c r="AF92" s="30"/>
      <c r="AG92" s="30"/>
    </row>
    <row r="93" spans="30:33" ht="12.75">
      <c r="AD93" s="30"/>
      <c r="AE93" s="30"/>
      <c r="AF93" s="30"/>
      <c r="AG93" s="30"/>
    </row>
    <row r="94" spans="30:33" ht="12.75">
      <c r="AD94" s="30"/>
      <c r="AE94" s="30"/>
      <c r="AF94" s="30"/>
      <c r="AG94" s="30"/>
    </row>
    <row r="95" spans="30:33" ht="12.75">
      <c r="AD95" s="30"/>
      <c r="AE95" s="30"/>
      <c r="AF95" s="30"/>
      <c r="AG95" s="30"/>
    </row>
    <row r="96" spans="30:33" ht="12.75">
      <c r="AD96" s="30"/>
      <c r="AE96" s="30"/>
      <c r="AF96" s="30"/>
      <c r="AG96" s="30"/>
    </row>
    <row r="97" spans="30:33" ht="12.75">
      <c r="AD97" s="30"/>
      <c r="AE97" s="30"/>
      <c r="AF97" s="30"/>
      <c r="AG97" s="30"/>
    </row>
    <row r="98" spans="30:33" ht="12.75">
      <c r="AD98" s="30"/>
      <c r="AE98" s="30"/>
      <c r="AF98" s="30"/>
      <c r="AG98" s="30"/>
    </row>
    <row r="99" spans="30:33" ht="12.75">
      <c r="AD99" s="30"/>
      <c r="AE99" s="30"/>
      <c r="AF99" s="30"/>
      <c r="AG99" s="30"/>
    </row>
    <row r="100" spans="30:33" ht="12.75">
      <c r="AD100" s="30"/>
      <c r="AE100" s="30"/>
      <c r="AF100" s="30"/>
      <c r="AG100" s="30"/>
    </row>
  </sheetData>
  <mergeCells count="36">
    <mergeCell ref="B54:B55"/>
    <mergeCell ref="B24:B25"/>
    <mergeCell ref="B42:B43"/>
    <mergeCell ref="B30:B31"/>
    <mergeCell ref="B48:B49"/>
    <mergeCell ref="B18:B19"/>
    <mergeCell ref="B36:B37"/>
    <mergeCell ref="C18:H18"/>
    <mergeCell ref="C24:H24"/>
    <mergeCell ref="C30:H30"/>
    <mergeCell ref="C36:H36"/>
    <mergeCell ref="C42:H42"/>
    <mergeCell ref="C48:H48"/>
    <mergeCell ref="C54:H54"/>
    <mergeCell ref="I18:T18"/>
    <mergeCell ref="I24:T24"/>
    <mergeCell ref="I30:T30"/>
    <mergeCell ref="I36:T36"/>
    <mergeCell ref="I42:T42"/>
    <mergeCell ref="I48:T48"/>
    <mergeCell ref="I54:T54"/>
    <mergeCell ref="V18:X18"/>
    <mergeCell ref="Z18:AB18"/>
    <mergeCell ref="V24:X24"/>
    <mergeCell ref="Z24:AB24"/>
    <mergeCell ref="V30:X30"/>
    <mergeCell ref="Z30:AB30"/>
    <mergeCell ref="V36:X36"/>
    <mergeCell ref="Z36:AB36"/>
    <mergeCell ref="V42:X42"/>
    <mergeCell ref="Z42:AB42"/>
    <mergeCell ref="V48:X48"/>
    <mergeCell ref="Z48:AB48"/>
    <mergeCell ref="V54:X54"/>
    <mergeCell ref="Z54:AB54"/>
    <mergeCell ref="B61:AC63"/>
  </mergeCells>
  <printOptions/>
  <pageMargins left="0" right="0" top="0" bottom="0" header="0.5" footer="0.5"/>
  <pageSetup fitToHeight="1" fitToWidth="1" orientation="landscape" paperSize="9"/>
  <drawing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B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 min="47" max="50" width="9.140625" style="0" customWidth="1"/>
  </cols>
  <sheetData>
    <row r="1" spans="1:76" ht="30" customHeight="1">
      <c r="A1" s="29"/>
      <c r="B1" s="206" t="s">
        <v>76</v>
      </c>
      <c r="C1" s="126"/>
      <c r="D1" s="126"/>
      <c r="E1" s="34"/>
      <c r="F1" s="127"/>
      <c r="G1" s="34"/>
      <c r="H1" s="127"/>
      <c r="I1" s="34"/>
      <c r="J1" s="127"/>
      <c r="K1" s="34"/>
      <c r="L1" s="127"/>
      <c r="M1" s="34"/>
      <c r="N1" s="127"/>
      <c r="O1" s="34"/>
      <c r="P1" s="34"/>
      <c r="Q1" s="34"/>
      <c r="R1" s="34"/>
      <c r="S1" s="128"/>
      <c r="T1" s="128"/>
      <c r="U1" s="128"/>
      <c r="V1" s="128"/>
      <c r="W1" s="128"/>
      <c r="X1" s="128"/>
      <c r="Y1" s="128"/>
      <c r="Z1" s="128"/>
      <c r="AA1" s="128"/>
      <c r="AB1" s="128"/>
      <c r="AC1" s="128"/>
      <c r="AD1" s="128"/>
      <c r="AE1" s="128"/>
      <c r="AF1" s="128"/>
      <c r="AG1" s="128"/>
      <c r="AH1" s="34"/>
      <c r="AI1" s="34"/>
      <c r="AJ1" s="34"/>
      <c r="AK1" s="34"/>
      <c r="AL1" s="34"/>
      <c r="AM1" s="34"/>
      <c r="AN1" s="34"/>
      <c r="AO1" s="34"/>
      <c r="AP1" s="34"/>
      <c r="AQ1" s="34"/>
      <c r="AR1" s="34"/>
      <c r="AS1" s="34"/>
      <c r="AT1" s="34"/>
      <c r="AU1" s="295"/>
      <c r="AV1" s="295"/>
      <c r="AW1" s="295"/>
      <c r="AX1" s="295"/>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row>
    <row r="2" spans="1:76" ht="19.5" customHeight="1">
      <c r="A2" s="34"/>
      <c r="B2" s="83" t="s">
        <v>1</v>
      </c>
      <c r="C2" s="83"/>
      <c r="D2" s="83"/>
      <c r="E2" s="34"/>
      <c r="F2" s="127"/>
      <c r="G2" s="34"/>
      <c r="H2" s="127"/>
      <c r="I2" s="34"/>
      <c r="J2" s="127"/>
      <c r="K2" s="34"/>
      <c r="L2" s="127"/>
      <c r="M2" s="34"/>
      <c r="N2" s="127"/>
      <c r="O2" s="34"/>
      <c r="P2" s="34"/>
      <c r="Q2" s="34"/>
      <c r="R2" s="34"/>
      <c r="S2" s="128"/>
      <c r="T2" s="128"/>
      <c r="U2" s="128"/>
      <c r="V2" s="128"/>
      <c r="W2" s="128"/>
      <c r="X2" s="128"/>
      <c r="Y2" s="128"/>
      <c r="Z2" s="128"/>
      <c r="AA2" s="128"/>
      <c r="AB2" s="128"/>
      <c r="AC2" s="128"/>
      <c r="AD2" s="128"/>
      <c r="AE2" s="128"/>
      <c r="AF2" s="128"/>
      <c r="AG2" s="128"/>
      <c r="AH2" s="34"/>
      <c r="AI2" s="34"/>
      <c r="AJ2" s="34"/>
      <c r="AK2" s="34"/>
      <c r="AL2" s="34"/>
      <c r="AM2" s="34"/>
      <c r="AN2" s="34"/>
      <c r="AO2" s="34"/>
      <c r="AP2" s="34"/>
      <c r="AQ2" s="34"/>
      <c r="AR2" s="34"/>
      <c r="AS2" s="34"/>
      <c r="AT2" s="34"/>
      <c r="AU2" s="297"/>
      <c r="AV2" s="297"/>
      <c r="AW2" s="297"/>
      <c r="AX2" s="297"/>
      <c r="AY2" s="296"/>
      <c r="AZ2" s="296"/>
      <c r="BA2" s="296"/>
      <c r="BB2" s="296"/>
      <c r="BC2" s="296"/>
      <c r="BD2" s="296"/>
      <c r="BE2" s="296"/>
      <c r="BF2" s="296"/>
      <c r="BG2" s="296"/>
      <c r="BH2" s="296"/>
      <c r="BI2" s="296"/>
      <c r="BJ2" s="296"/>
      <c r="BK2" s="296"/>
      <c r="BL2" s="296"/>
      <c r="BM2" s="296"/>
      <c r="BN2" s="296"/>
      <c r="BO2" s="296"/>
      <c r="BP2" s="296"/>
      <c r="BQ2" s="296"/>
      <c r="BR2" s="296"/>
      <c r="BS2" s="296"/>
      <c r="BT2" s="296"/>
      <c r="BU2" s="296"/>
      <c r="BV2" s="296"/>
      <c r="BW2" s="296"/>
      <c r="BX2" s="296"/>
    </row>
    <row r="3" spans="1:76" ht="19.5" customHeight="1">
      <c r="A3" s="34"/>
      <c r="B3" s="38" t="s">
        <v>2</v>
      </c>
      <c r="C3" s="38"/>
      <c r="D3" s="38"/>
      <c r="E3" s="34"/>
      <c r="F3" s="127"/>
      <c r="G3" s="34"/>
      <c r="H3" s="127"/>
      <c r="I3" s="34"/>
      <c r="J3" s="127"/>
      <c r="K3" s="34"/>
      <c r="L3" s="127"/>
      <c r="M3" s="34"/>
      <c r="N3" s="127"/>
      <c r="O3" s="34"/>
      <c r="P3" s="34"/>
      <c r="Q3" s="34"/>
      <c r="R3" s="34"/>
      <c r="S3" s="128"/>
      <c r="T3" s="128"/>
      <c r="U3" s="128"/>
      <c r="V3" s="128"/>
      <c r="W3" s="128"/>
      <c r="X3" s="128"/>
      <c r="Y3" s="128"/>
      <c r="Z3" s="128"/>
      <c r="AA3" s="128"/>
      <c r="AB3" s="128"/>
      <c r="AC3" s="128"/>
      <c r="AD3" s="128"/>
      <c r="AE3" s="128"/>
      <c r="AF3" s="128"/>
      <c r="AG3" s="128"/>
      <c r="AH3" s="34"/>
      <c r="AI3" s="34"/>
      <c r="AJ3" s="34"/>
      <c r="AK3" s="34"/>
      <c r="AL3" s="34"/>
      <c r="AM3" s="34"/>
      <c r="AN3" s="34"/>
      <c r="AO3" s="34"/>
      <c r="AP3" s="34"/>
      <c r="AQ3" s="34"/>
      <c r="AR3" s="34"/>
      <c r="AS3" s="34"/>
      <c r="AT3" s="34"/>
      <c r="AU3" s="297"/>
      <c r="AV3" s="298"/>
      <c r="AW3" s="297"/>
      <c r="AX3" s="297"/>
      <c r="AY3" s="296"/>
      <c r="AZ3" s="296"/>
      <c r="BA3" s="296"/>
      <c r="BB3" s="296"/>
      <c r="BC3" s="296"/>
      <c r="BD3" s="296"/>
      <c r="BE3" s="296"/>
      <c r="BF3" s="296"/>
      <c r="BG3" s="296"/>
      <c r="BH3" s="296"/>
      <c r="BI3" s="296"/>
      <c r="BJ3" s="296"/>
      <c r="BK3" s="296"/>
      <c r="BL3" s="296"/>
      <c r="BM3" s="296"/>
      <c r="BN3" s="296"/>
      <c r="BO3" s="296"/>
      <c r="BP3" s="296"/>
      <c r="BQ3" s="296"/>
      <c r="BR3" s="296"/>
      <c r="BS3" s="296"/>
      <c r="BT3" s="296"/>
      <c r="BU3" s="296"/>
      <c r="BV3" s="296"/>
      <c r="BW3" s="296"/>
      <c r="BX3" s="296"/>
    </row>
    <row r="4" spans="1:76" ht="15" customHeight="1">
      <c r="A4" s="34"/>
      <c r="B4" s="129"/>
      <c r="C4" s="130"/>
      <c r="D4" s="131"/>
      <c r="E4" s="131"/>
      <c r="F4" s="131"/>
      <c r="G4" s="131"/>
      <c r="H4" s="131"/>
      <c r="I4" s="131"/>
      <c r="J4" s="131"/>
      <c r="K4" s="131"/>
      <c r="L4" s="131"/>
      <c r="M4" s="131"/>
      <c r="N4" s="131"/>
      <c r="O4" s="132"/>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69"/>
      <c r="AU4" s="299"/>
      <c r="AV4" s="299"/>
      <c r="AW4" s="299"/>
      <c r="AX4" s="299"/>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c r="BW4" s="296"/>
      <c r="BX4" s="296"/>
    </row>
    <row r="5" spans="1:76" ht="15" customHeight="1">
      <c r="A5" s="46"/>
      <c r="B5" s="133"/>
      <c r="C5" s="133"/>
      <c r="D5" s="133"/>
      <c r="E5" s="133"/>
      <c r="F5" s="133"/>
      <c r="G5" s="133"/>
      <c r="H5" s="133"/>
      <c r="I5" s="133"/>
      <c r="J5" s="134">
        <v>2021</v>
      </c>
      <c r="K5" s="135"/>
      <c r="L5" s="135"/>
      <c r="M5" s="135"/>
      <c r="N5" s="135"/>
      <c r="O5" s="135"/>
      <c r="P5" s="135"/>
      <c r="Q5" s="135"/>
      <c r="R5" s="135"/>
      <c r="S5" s="135"/>
      <c r="T5" s="135"/>
      <c r="U5" s="135"/>
      <c r="V5" s="136">
        <v>2022</v>
      </c>
      <c r="W5" s="136"/>
      <c r="X5" s="136"/>
      <c r="Y5" s="136"/>
      <c r="Z5" s="136"/>
      <c r="AA5" s="136"/>
      <c r="AB5" s="136"/>
      <c r="AC5" s="136"/>
      <c r="AD5" s="136"/>
      <c r="AE5" s="136"/>
      <c r="AF5" s="136"/>
      <c r="AG5" s="136"/>
      <c r="AH5" s="136">
        <v>2023</v>
      </c>
      <c r="AI5" s="136"/>
      <c r="AJ5" s="136"/>
      <c r="AK5" s="136"/>
      <c r="AL5" s="136"/>
      <c r="AM5" s="136"/>
      <c r="AN5" s="136"/>
      <c r="AO5" s="136"/>
      <c r="AP5" s="136"/>
      <c r="AQ5" s="136"/>
      <c r="AR5" s="136"/>
      <c r="AS5" s="136"/>
      <c r="AT5" s="34"/>
      <c r="AU5" s="295"/>
      <c r="AV5" s="295"/>
      <c r="AW5" s="295"/>
      <c r="AX5" s="295"/>
      <c r="AY5" s="296"/>
      <c r="AZ5" s="296"/>
      <c r="BA5" s="296"/>
      <c r="BB5" s="296"/>
      <c r="BC5" s="296"/>
      <c r="BD5" s="296"/>
      <c r="BE5" s="296"/>
      <c r="BF5" s="296"/>
      <c r="BG5" s="296"/>
      <c r="BH5" s="296"/>
      <c r="BI5" s="296"/>
      <c r="BJ5" s="296"/>
      <c r="BK5" s="296"/>
      <c r="BL5" s="296"/>
      <c r="BM5" s="296"/>
      <c r="BN5" s="296"/>
      <c r="BO5" s="296"/>
      <c r="BP5" s="296"/>
      <c r="BQ5" s="296"/>
      <c r="BR5" s="296"/>
      <c r="BS5" s="296"/>
      <c r="BT5" s="296"/>
      <c r="BU5" s="296"/>
      <c r="BV5" s="296"/>
      <c r="BW5" s="296"/>
      <c r="BX5" s="296"/>
    </row>
    <row r="6" spans="1:76" ht="24.75" customHeight="1">
      <c r="A6" s="46"/>
      <c r="B6" s="137" t="s">
        <v>77</v>
      </c>
      <c r="C6" s="137" t="s">
        <v>78</v>
      </c>
      <c r="D6" s="137" t="s">
        <v>79</v>
      </c>
      <c r="E6" s="137" t="s">
        <v>80</v>
      </c>
      <c r="F6" s="137" t="s">
        <v>81</v>
      </c>
      <c r="G6" s="137" t="s">
        <v>82</v>
      </c>
      <c r="H6" s="138" t="s">
        <v>24</v>
      </c>
      <c r="I6" s="137" t="s">
        <v>83</v>
      </c>
      <c r="J6" s="138" t="s">
        <v>84</v>
      </c>
      <c r="K6" s="138" t="s">
        <v>85</v>
      </c>
      <c r="L6" s="138" t="s">
        <v>86</v>
      </c>
      <c r="M6" s="138" t="s">
        <v>87</v>
      </c>
      <c r="N6" s="138" t="s">
        <v>86</v>
      </c>
      <c r="O6" s="138" t="s">
        <v>84</v>
      </c>
      <c r="P6" s="138" t="s">
        <v>84</v>
      </c>
      <c r="Q6" s="138" t="s">
        <v>87</v>
      </c>
      <c r="R6" s="138" t="s">
        <v>88</v>
      </c>
      <c r="S6" s="138" t="s">
        <v>89</v>
      </c>
      <c r="T6" s="138" t="s">
        <v>90</v>
      </c>
      <c r="U6" s="138" t="s">
        <v>91</v>
      </c>
      <c r="V6" s="138" t="s">
        <v>84</v>
      </c>
      <c r="W6" s="138" t="s">
        <v>85</v>
      </c>
      <c r="X6" s="138" t="s">
        <v>86</v>
      </c>
      <c r="Y6" s="138" t="s">
        <v>87</v>
      </c>
      <c r="Z6" s="138" t="s">
        <v>86</v>
      </c>
      <c r="AA6" s="138" t="s">
        <v>84</v>
      </c>
      <c r="AB6" s="138" t="s">
        <v>84</v>
      </c>
      <c r="AC6" s="138" t="s">
        <v>87</v>
      </c>
      <c r="AD6" s="138" t="s">
        <v>88</v>
      </c>
      <c r="AE6" s="138" t="s">
        <v>89</v>
      </c>
      <c r="AF6" s="138" t="s">
        <v>90</v>
      </c>
      <c r="AG6" s="138" t="s">
        <v>91</v>
      </c>
      <c r="AH6" s="138" t="s">
        <v>84</v>
      </c>
      <c r="AI6" s="138" t="s">
        <v>85</v>
      </c>
      <c r="AJ6" s="138" t="s">
        <v>86</v>
      </c>
      <c r="AK6" s="138" t="s">
        <v>87</v>
      </c>
      <c r="AL6" s="138" t="s">
        <v>86</v>
      </c>
      <c r="AM6" s="138" t="s">
        <v>84</v>
      </c>
      <c r="AN6" s="138" t="s">
        <v>84</v>
      </c>
      <c r="AO6" s="138" t="s">
        <v>87</v>
      </c>
      <c r="AP6" s="138" t="s">
        <v>88</v>
      </c>
      <c r="AQ6" s="138" t="s">
        <v>89</v>
      </c>
      <c r="AR6" s="138" t="s">
        <v>90</v>
      </c>
      <c r="AS6" s="138" t="s">
        <v>91</v>
      </c>
      <c r="AT6" s="34"/>
      <c r="AU6" s="295"/>
      <c r="AV6" s="295"/>
      <c r="AW6" s="295"/>
      <c r="AX6" s="295"/>
      <c r="AY6" s="296"/>
      <c r="AZ6" s="296"/>
      <c r="BA6" s="296"/>
      <c r="BB6" s="296"/>
      <c r="BC6" s="296"/>
      <c r="BD6" s="296"/>
      <c r="BE6" s="296"/>
      <c r="BF6" s="296"/>
      <c r="BG6" s="296"/>
      <c r="BH6" s="296"/>
      <c r="BI6" s="296"/>
      <c r="BJ6" s="296"/>
      <c r="BK6" s="296"/>
      <c r="BL6" s="296"/>
      <c r="BM6" s="296"/>
      <c r="BN6" s="296"/>
      <c r="BO6" s="296"/>
      <c r="BP6" s="296"/>
      <c r="BQ6" s="296"/>
      <c r="BR6" s="296"/>
      <c r="BS6" s="296"/>
      <c r="BT6" s="296"/>
      <c r="BU6" s="296"/>
      <c r="BV6" s="296"/>
      <c r="BW6" s="296"/>
      <c r="BX6" s="296"/>
    </row>
    <row r="7" spans="1:76" ht="12.75">
      <c r="A7" s="34"/>
      <c r="B7" s="276">
        <v>2797</v>
      </c>
      <c r="C7" s="276" t="s">
        <v>92</v>
      </c>
      <c r="D7" s="276" t="s">
        <v>93</v>
      </c>
      <c r="E7" s="276" t="s">
        <v>94</v>
      </c>
      <c r="F7" s="276" t="s">
        <v>95</v>
      </c>
      <c r="G7" s="276" t="s">
        <v>96</v>
      </c>
      <c r="H7" s="276">
        <v>106</v>
      </c>
      <c r="I7" s="275"/>
      <c r="J7" s="276" t="s">
        <v>97</v>
      </c>
      <c r="K7" s="277" t="s">
        <v>97</v>
      </c>
      <c r="L7" s="277" t="s">
        <v>97</v>
      </c>
      <c r="M7" s="277" t="s">
        <v>97</v>
      </c>
      <c r="N7" s="277" t="s">
        <v>97</v>
      </c>
      <c r="O7" s="277" t="s">
        <v>97</v>
      </c>
      <c r="P7" s="277" t="s">
        <v>97</v>
      </c>
      <c r="Q7" s="277" t="s">
        <v>97</v>
      </c>
      <c r="R7" s="277" t="s">
        <v>97</v>
      </c>
      <c r="S7" s="277" t="s">
        <v>97</v>
      </c>
      <c r="T7" s="277" t="s">
        <v>97</v>
      </c>
      <c r="U7" s="277" t="s">
        <v>97</v>
      </c>
      <c r="V7" s="277" t="s">
        <v>97</v>
      </c>
      <c r="W7" s="277" t="s">
        <v>97</v>
      </c>
      <c r="X7" s="277" t="s">
        <v>97</v>
      </c>
      <c r="Y7" s="277" t="s">
        <v>97</v>
      </c>
      <c r="Z7" s="277" t="s">
        <v>97</v>
      </c>
      <c r="AA7" s="277" t="s">
        <v>97</v>
      </c>
      <c r="AB7" s="277" t="s">
        <v>97</v>
      </c>
      <c r="AC7" s="277" t="s">
        <v>97</v>
      </c>
      <c r="AD7" s="277" t="s">
        <v>97</v>
      </c>
      <c r="AE7" s="277" t="s">
        <v>97</v>
      </c>
      <c r="AF7" s="277" t="s">
        <v>97</v>
      </c>
      <c r="AG7" s="277" t="s">
        <v>97</v>
      </c>
      <c r="AH7" s="277" t="s">
        <v>97</v>
      </c>
      <c r="AI7" s="277" t="s">
        <v>97</v>
      </c>
      <c r="AJ7" s="277" t="s">
        <v>97</v>
      </c>
      <c r="AK7" s="277" t="s">
        <v>97</v>
      </c>
      <c r="AL7" s="277" t="s">
        <v>97</v>
      </c>
      <c r="AM7" s="277" t="s">
        <v>97</v>
      </c>
      <c r="AN7" s="277" t="s">
        <v>97</v>
      </c>
      <c r="AO7" s="277" t="s">
        <v>97</v>
      </c>
      <c r="AP7" s="277" t="s">
        <v>97</v>
      </c>
      <c r="AQ7" s="277" t="s">
        <v>97</v>
      </c>
      <c r="AR7" s="277" t="s">
        <v>97</v>
      </c>
      <c r="AS7" s="277" t="s">
        <v>97</v>
      </c>
      <c r="AT7" s="181"/>
      <c r="AU7" s="300"/>
      <c r="AV7" s="300"/>
      <c r="AW7" s="300"/>
      <c r="AX7" s="300"/>
      <c r="AY7" s="296"/>
      <c r="AZ7" s="296"/>
      <c r="BA7" s="296"/>
      <c r="BB7" s="296"/>
      <c r="BC7" s="296"/>
      <c r="BD7" s="296"/>
      <c r="BE7" s="296"/>
      <c r="BF7" s="296"/>
      <c r="BG7" s="296"/>
      <c r="BH7" s="296"/>
      <c r="BI7" s="296"/>
      <c r="BJ7" s="296"/>
      <c r="BK7" s="296"/>
      <c r="BL7" s="296"/>
      <c r="BM7" s="296"/>
      <c r="BN7" s="296"/>
      <c r="BO7" s="296"/>
      <c r="BP7" s="296"/>
      <c r="BQ7" s="296"/>
      <c r="BR7" s="296"/>
      <c r="BS7" s="296"/>
      <c r="BT7" s="296"/>
      <c r="BU7" s="296"/>
      <c r="BV7" s="296"/>
      <c r="BW7" s="296"/>
      <c r="BX7" s="296"/>
    </row>
    <row r="8" spans="1:76" ht="12.75">
      <c r="A8" s="34"/>
      <c r="B8" s="181">
        <v>28658</v>
      </c>
      <c r="C8" s="181" t="s">
        <v>98</v>
      </c>
      <c r="D8" s="181" t="s">
        <v>93</v>
      </c>
      <c r="E8" s="181" t="s">
        <v>94</v>
      </c>
      <c r="F8" s="181" t="s">
        <v>99</v>
      </c>
      <c r="G8" s="181" t="s">
        <v>99</v>
      </c>
      <c r="H8" s="181">
        <v>24</v>
      </c>
      <c r="I8" s="278"/>
      <c r="J8" s="181"/>
      <c r="K8" s="279"/>
      <c r="L8" s="279"/>
      <c r="M8" s="279"/>
      <c r="N8" s="279"/>
      <c r="O8" s="280"/>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181"/>
      <c r="AU8" s="300"/>
      <c r="AV8" s="300"/>
      <c r="AW8" s="300"/>
      <c r="AX8" s="300"/>
      <c r="AY8" s="296"/>
      <c r="AZ8" s="296"/>
      <c r="BA8" s="296"/>
      <c r="BB8" s="296"/>
      <c r="BC8" s="296"/>
      <c r="BD8" s="296"/>
      <c r="BE8" s="296"/>
      <c r="BF8" s="296"/>
      <c r="BG8" s="296"/>
      <c r="BH8" s="296"/>
      <c r="BI8" s="296"/>
      <c r="BJ8" s="296"/>
      <c r="BK8" s="296"/>
      <c r="BL8" s="296"/>
      <c r="BM8" s="296"/>
      <c r="BN8" s="296"/>
      <c r="BO8" s="296"/>
      <c r="BP8" s="296"/>
      <c r="BQ8" s="296"/>
      <c r="BR8" s="296"/>
      <c r="BS8" s="296"/>
      <c r="BT8" s="296"/>
      <c r="BU8" s="296"/>
      <c r="BV8" s="296"/>
      <c r="BW8" s="296"/>
      <c r="BX8" s="296"/>
    </row>
    <row r="9" spans="1:76" ht="12.75">
      <c r="A9" s="34"/>
      <c r="B9" s="276">
        <v>25175</v>
      </c>
      <c r="C9" s="276" t="s">
        <v>100</v>
      </c>
      <c r="D9" s="276" t="s">
        <v>93</v>
      </c>
      <c r="E9" s="276" t="s">
        <v>94</v>
      </c>
      <c r="F9" s="276" t="s">
        <v>101</v>
      </c>
      <c r="G9" s="276" t="s">
        <v>101</v>
      </c>
      <c r="H9" s="276">
        <v>30</v>
      </c>
      <c r="I9" s="275"/>
      <c r="J9" s="276"/>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181"/>
      <c r="AU9" s="300"/>
      <c r="AV9" s="300"/>
      <c r="AW9" s="300"/>
      <c r="AX9" s="300"/>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row>
    <row r="10" spans="1:76" ht="12.75">
      <c r="A10" s="34"/>
      <c r="B10" s="181">
        <v>59562</v>
      </c>
      <c r="C10" s="181" t="s">
        <v>102</v>
      </c>
      <c r="D10" s="181" t="s">
        <v>93</v>
      </c>
      <c r="E10" s="181" t="s">
        <v>94</v>
      </c>
      <c r="F10" s="181" t="s">
        <v>103</v>
      </c>
      <c r="G10" s="181" t="s">
        <v>103</v>
      </c>
      <c r="H10" s="181">
        <v>72</v>
      </c>
      <c r="I10" s="278"/>
      <c r="J10" s="181" t="s">
        <v>97</v>
      </c>
      <c r="K10" s="279" t="s">
        <v>97</v>
      </c>
      <c r="L10" s="279" t="s">
        <v>97</v>
      </c>
      <c r="M10" s="279" t="s">
        <v>97</v>
      </c>
      <c r="N10" s="279" t="s">
        <v>97</v>
      </c>
      <c r="O10" s="280" t="s">
        <v>97</v>
      </c>
      <c r="P10" s="279" t="s">
        <v>97</v>
      </c>
      <c r="Q10" s="279" t="s">
        <v>97</v>
      </c>
      <c r="R10" s="279" t="s">
        <v>97</v>
      </c>
      <c r="S10" s="279" t="s">
        <v>97</v>
      </c>
      <c r="T10" s="279" t="s">
        <v>97</v>
      </c>
      <c r="U10" s="279" t="s">
        <v>97</v>
      </c>
      <c r="V10" s="279" t="s">
        <v>97</v>
      </c>
      <c r="W10" s="279" t="s">
        <v>97</v>
      </c>
      <c r="X10" s="279" t="s">
        <v>97</v>
      </c>
      <c r="Y10" s="279" t="s">
        <v>97</v>
      </c>
      <c r="Z10" s="279" t="s">
        <v>97</v>
      </c>
      <c r="AA10" s="279" t="s">
        <v>97</v>
      </c>
      <c r="AB10" s="279" t="s">
        <v>97</v>
      </c>
      <c r="AC10" s="279" t="s">
        <v>97</v>
      </c>
      <c r="AD10" s="279" t="s">
        <v>97</v>
      </c>
      <c r="AE10" s="279" t="s">
        <v>97</v>
      </c>
      <c r="AF10" s="279" t="s">
        <v>97</v>
      </c>
      <c r="AG10" s="279" t="s">
        <v>97</v>
      </c>
      <c r="AH10" s="279" t="s">
        <v>97</v>
      </c>
      <c r="AI10" s="279" t="s">
        <v>97</v>
      </c>
      <c r="AJ10" s="279" t="s">
        <v>97</v>
      </c>
      <c r="AK10" s="279" t="s">
        <v>97</v>
      </c>
      <c r="AL10" s="279" t="s">
        <v>97</v>
      </c>
      <c r="AM10" s="279" t="s">
        <v>97</v>
      </c>
      <c r="AN10" s="279" t="s">
        <v>97</v>
      </c>
      <c r="AO10" s="279" t="s">
        <v>97</v>
      </c>
      <c r="AP10" s="279" t="s">
        <v>97</v>
      </c>
      <c r="AQ10" s="279" t="s">
        <v>97</v>
      </c>
      <c r="AR10" s="279" t="s">
        <v>97</v>
      </c>
      <c r="AS10" s="279" t="s">
        <v>97</v>
      </c>
      <c r="AT10" s="181"/>
      <c r="AU10" s="300"/>
      <c r="AV10" s="300"/>
      <c r="AW10" s="300"/>
      <c r="AX10" s="300"/>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row>
    <row r="11" spans="1:76" ht="12.75">
      <c r="A11" s="34"/>
      <c r="B11" s="276">
        <v>25172</v>
      </c>
      <c r="C11" s="276" t="s">
        <v>104</v>
      </c>
      <c r="D11" s="276" t="s">
        <v>93</v>
      </c>
      <c r="E11" s="276" t="s">
        <v>94</v>
      </c>
      <c r="F11" s="276" t="s">
        <v>105</v>
      </c>
      <c r="G11" s="276"/>
      <c r="H11" s="276">
        <v>0</v>
      </c>
      <c r="I11" s="275"/>
      <c r="J11" s="276"/>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181"/>
      <c r="AU11" s="300"/>
      <c r="AV11" s="300"/>
      <c r="AW11" s="300"/>
      <c r="AX11" s="300"/>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row>
    <row r="12" spans="1:76" ht="12.75">
      <c r="A12" s="34"/>
      <c r="B12" s="181">
        <v>203</v>
      </c>
      <c r="C12" s="181" t="s">
        <v>106</v>
      </c>
      <c r="D12" s="181" t="s">
        <v>93</v>
      </c>
      <c r="E12" s="181" t="s">
        <v>94</v>
      </c>
      <c r="F12" s="181" t="s">
        <v>107</v>
      </c>
      <c r="G12" s="181"/>
      <c r="H12" s="181">
        <v>0</v>
      </c>
      <c r="I12" s="278"/>
      <c r="J12" s="181"/>
      <c r="K12" s="279"/>
      <c r="L12" s="279"/>
      <c r="M12" s="279"/>
      <c r="N12" s="279"/>
      <c r="O12" s="280"/>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181"/>
      <c r="AU12" s="300"/>
      <c r="AV12" s="300"/>
      <c r="AW12" s="300"/>
      <c r="AX12" s="300"/>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row>
    <row r="13" spans="1:76" ht="12.75">
      <c r="A13" s="34"/>
      <c r="B13" s="276">
        <v>75002</v>
      </c>
      <c r="C13" s="276" t="s">
        <v>108</v>
      </c>
      <c r="D13" s="276" t="s">
        <v>93</v>
      </c>
      <c r="E13" s="276" t="s">
        <v>94</v>
      </c>
      <c r="F13" s="276" t="s">
        <v>109</v>
      </c>
      <c r="G13" s="276" t="s">
        <v>110</v>
      </c>
      <c r="H13" s="276">
        <v>0</v>
      </c>
      <c r="I13" s="275"/>
      <c r="J13" s="276"/>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181"/>
      <c r="AU13" s="300"/>
      <c r="AV13" s="300"/>
      <c r="AW13" s="300"/>
      <c r="AX13" s="300"/>
      <c r="AY13" s="296"/>
      <c r="AZ13" s="296"/>
      <c r="BA13" s="296"/>
      <c r="BB13" s="296"/>
      <c r="BC13" s="296"/>
      <c r="BD13" s="296"/>
      <c r="BE13" s="296"/>
      <c r="BF13" s="296"/>
      <c r="BG13" s="296"/>
      <c r="BH13" s="296"/>
      <c r="BI13" s="296"/>
      <c r="BJ13" s="296"/>
      <c r="BK13" s="296"/>
      <c r="BL13" s="296"/>
      <c r="BM13" s="296"/>
      <c r="BN13" s="296"/>
      <c r="BO13" s="296"/>
      <c r="BP13" s="296"/>
      <c r="BQ13" s="296"/>
      <c r="BR13" s="296"/>
      <c r="BS13" s="296"/>
      <c r="BT13" s="296"/>
      <c r="BU13" s="296"/>
      <c r="BV13" s="296"/>
      <c r="BW13" s="296"/>
      <c r="BX13" s="296"/>
    </row>
    <row r="14" spans="1:76" ht="12.75">
      <c r="A14" s="34"/>
      <c r="B14" s="181">
        <v>74831</v>
      </c>
      <c r="C14" s="181" t="s">
        <v>111</v>
      </c>
      <c r="D14" s="181" t="s">
        <v>93</v>
      </c>
      <c r="E14" s="181" t="s">
        <v>94</v>
      </c>
      <c r="F14" s="181" t="s">
        <v>112</v>
      </c>
      <c r="G14" s="181"/>
      <c r="H14" s="181">
        <v>0</v>
      </c>
      <c r="I14" s="278"/>
      <c r="J14" s="181"/>
      <c r="K14" s="279"/>
      <c r="L14" s="279"/>
      <c r="M14" s="279"/>
      <c r="N14" s="279"/>
      <c r="O14" s="280"/>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181"/>
      <c r="AU14" s="300"/>
      <c r="AV14" s="300"/>
      <c r="AW14" s="300"/>
      <c r="AX14" s="300"/>
      <c r="AY14" s="296"/>
      <c r="AZ14" s="296"/>
      <c r="BA14" s="296"/>
      <c r="BB14" s="296"/>
      <c r="BC14" s="296"/>
      <c r="BD14" s="296"/>
      <c r="BE14" s="296"/>
      <c r="BF14" s="296"/>
      <c r="BG14" s="296"/>
      <c r="BH14" s="296"/>
      <c r="BI14" s="296"/>
      <c r="BJ14" s="296"/>
      <c r="BK14" s="296"/>
      <c r="BL14" s="296"/>
      <c r="BM14" s="296"/>
      <c r="BN14" s="296"/>
      <c r="BO14" s="296"/>
      <c r="BP14" s="296"/>
      <c r="BQ14" s="296"/>
      <c r="BR14" s="296"/>
      <c r="BS14" s="296"/>
      <c r="BT14" s="296"/>
      <c r="BU14" s="296"/>
      <c r="BV14" s="296"/>
      <c r="BW14" s="296"/>
      <c r="BX14" s="296"/>
    </row>
    <row r="15" spans="1:76" ht="12.75">
      <c r="A15" s="34"/>
      <c r="B15" s="276">
        <v>71359</v>
      </c>
      <c r="C15" s="276" t="s">
        <v>113</v>
      </c>
      <c r="D15" s="276" t="s">
        <v>93</v>
      </c>
      <c r="E15" s="276" t="s">
        <v>94</v>
      </c>
      <c r="F15" s="276" t="s">
        <v>114</v>
      </c>
      <c r="G15" s="276"/>
      <c r="H15" s="276">
        <v>0</v>
      </c>
      <c r="I15" s="275"/>
      <c r="J15" s="276"/>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181"/>
      <c r="AU15" s="300"/>
      <c r="AV15" s="300"/>
      <c r="AW15" s="300"/>
      <c r="AX15" s="300"/>
      <c r="AY15" s="296"/>
      <c r="AZ15" s="296"/>
      <c r="BA15" s="296"/>
      <c r="BB15" s="296"/>
      <c r="BC15" s="296"/>
      <c r="BD15" s="296"/>
      <c r="BE15" s="296"/>
      <c r="BF15" s="296"/>
      <c r="BG15" s="296"/>
      <c r="BH15" s="296"/>
      <c r="BI15" s="296"/>
      <c r="BJ15" s="296"/>
      <c r="BK15" s="296"/>
      <c r="BL15" s="296"/>
      <c r="BM15" s="296"/>
      <c r="BN15" s="296"/>
      <c r="BO15" s="296"/>
      <c r="BP15" s="296"/>
      <c r="BQ15" s="296"/>
      <c r="BR15" s="296"/>
      <c r="BS15" s="296"/>
      <c r="BT15" s="296"/>
      <c r="BU15" s="296"/>
      <c r="BV15" s="296"/>
      <c r="BW15" s="296"/>
      <c r="BX15" s="296"/>
    </row>
    <row r="16" spans="1:76" ht="12.75">
      <c r="A16" s="34"/>
      <c r="B16" s="181">
        <v>7253</v>
      </c>
      <c r="C16" s="181" t="s">
        <v>115</v>
      </c>
      <c r="D16" s="181" t="s">
        <v>93</v>
      </c>
      <c r="E16" s="181" t="s">
        <v>94</v>
      </c>
      <c r="F16" s="181" t="s">
        <v>116</v>
      </c>
      <c r="G16" s="181"/>
      <c r="H16" s="181">
        <v>0</v>
      </c>
      <c r="I16" s="278"/>
      <c r="J16" s="181"/>
      <c r="K16" s="279"/>
      <c r="L16" s="279"/>
      <c r="M16" s="279"/>
      <c r="N16" s="279"/>
      <c r="O16" s="280"/>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181"/>
      <c r="AU16" s="300"/>
      <c r="AV16" s="300"/>
      <c r="AW16" s="300"/>
      <c r="AX16" s="300"/>
      <c r="AY16" s="296"/>
      <c r="AZ16" s="296"/>
      <c r="BA16" s="296"/>
      <c r="BB16" s="296"/>
      <c r="BC16" s="296"/>
      <c r="BD16" s="296"/>
      <c r="BE16" s="296"/>
      <c r="BF16" s="296"/>
      <c r="BG16" s="296"/>
      <c r="BH16" s="296"/>
      <c r="BI16" s="296"/>
      <c r="BJ16" s="296"/>
      <c r="BK16" s="296"/>
      <c r="BL16" s="296"/>
      <c r="BM16" s="296"/>
      <c r="BN16" s="296"/>
      <c r="BO16" s="296"/>
      <c r="BP16" s="296"/>
      <c r="BQ16" s="296"/>
      <c r="BR16" s="296"/>
      <c r="BS16" s="296"/>
      <c r="BT16" s="296"/>
      <c r="BU16" s="296"/>
      <c r="BV16" s="296"/>
      <c r="BW16" s="296"/>
      <c r="BX16" s="296"/>
    </row>
    <row r="17" spans="1:76" ht="12.75">
      <c r="A17" s="34"/>
      <c r="B17" s="276">
        <v>15500</v>
      </c>
      <c r="C17" s="276" t="s">
        <v>117</v>
      </c>
      <c r="D17" s="276" t="s">
        <v>93</v>
      </c>
      <c r="E17" s="276" t="s">
        <v>94</v>
      </c>
      <c r="F17" s="276" t="s">
        <v>118</v>
      </c>
      <c r="G17" s="276" t="s">
        <v>118</v>
      </c>
      <c r="H17" s="276">
        <v>30</v>
      </c>
      <c r="I17" s="275"/>
      <c r="J17" s="276"/>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181"/>
      <c r="AU17" s="300"/>
      <c r="AV17" s="300"/>
      <c r="AW17" s="300"/>
      <c r="AX17" s="300"/>
      <c r="AY17" s="296"/>
      <c r="AZ17" s="296"/>
      <c r="BA17" s="296"/>
      <c r="BB17" s="296"/>
      <c r="BC17" s="296"/>
      <c r="BD17" s="296"/>
      <c r="BE17" s="296"/>
      <c r="BF17" s="296"/>
      <c r="BG17" s="296"/>
      <c r="BH17" s="296"/>
      <c r="BI17" s="296"/>
      <c r="BJ17" s="296"/>
      <c r="BK17" s="296"/>
      <c r="BL17" s="296"/>
      <c r="BM17" s="296"/>
      <c r="BN17" s="296"/>
      <c r="BO17" s="296"/>
      <c r="BP17" s="296"/>
      <c r="BQ17" s="296"/>
      <c r="BR17" s="296"/>
      <c r="BS17" s="296"/>
      <c r="BT17" s="296"/>
      <c r="BU17" s="296"/>
      <c r="BV17" s="296"/>
      <c r="BW17" s="296"/>
      <c r="BX17" s="296"/>
    </row>
    <row r="18" spans="1:76" ht="12.75">
      <c r="A18" s="34"/>
      <c r="B18" s="181">
        <v>6339</v>
      </c>
      <c r="C18" s="181" t="s">
        <v>119</v>
      </c>
      <c r="D18" s="181" t="s">
        <v>93</v>
      </c>
      <c r="E18" s="181" t="s">
        <v>94</v>
      </c>
      <c r="F18" s="181" t="s">
        <v>120</v>
      </c>
      <c r="G18" s="181" t="s">
        <v>121</v>
      </c>
      <c r="H18" s="181">
        <v>58</v>
      </c>
      <c r="I18" s="278"/>
      <c r="J18" s="181" t="s">
        <v>97</v>
      </c>
      <c r="K18" s="279" t="s">
        <v>97</v>
      </c>
      <c r="L18" s="279" t="s">
        <v>97</v>
      </c>
      <c r="M18" s="279" t="s">
        <v>97</v>
      </c>
      <c r="N18" s="279" t="s">
        <v>97</v>
      </c>
      <c r="O18" s="280" t="s">
        <v>97</v>
      </c>
      <c r="P18" s="279" t="s">
        <v>97</v>
      </c>
      <c r="Q18" s="279" t="s">
        <v>97</v>
      </c>
      <c r="R18" s="279" t="s">
        <v>97</v>
      </c>
      <c r="S18" s="279" t="s">
        <v>97</v>
      </c>
      <c r="T18" s="279" t="s">
        <v>97</v>
      </c>
      <c r="U18" s="279" t="s">
        <v>97</v>
      </c>
      <c r="V18" s="279" t="s">
        <v>97</v>
      </c>
      <c r="W18" s="279" t="s">
        <v>97</v>
      </c>
      <c r="X18" s="279" t="s">
        <v>97</v>
      </c>
      <c r="Y18" s="279" t="s">
        <v>97</v>
      </c>
      <c r="Z18" s="279" t="s">
        <v>97</v>
      </c>
      <c r="AA18" s="279" t="s">
        <v>97</v>
      </c>
      <c r="AB18" s="279" t="s">
        <v>97</v>
      </c>
      <c r="AC18" s="279" t="s">
        <v>97</v>
      </c>
      <c r="AD18" s="279" t="s">
        <v>97</v>
      </c>
      <c r="AE18" s="279" t="s">
        <v>97</v>
      </c>
      <c r="AF18" s="279" t="s">
        <v>97</v>
      </c>
      <c r="AG18" s="279" t="s">
        <v>97</v>
      </c>
      <c r="AH18" s="279" t="s">
        <v>97</v>
      </c>
      <c r="AI18" s="279" t="s">
        <v>97</v>
      </c>
      <c r="AJ18" s="279" t="s">
        <v>97</v>
      </c>
      <c r="AK18" s="279" t="s">
        <v>97</v>
      </c>
      <c r="AL18" s="279" t="s">
        <v>97</v>
      </c>
      <c r="AM18" s="279" t="s">
        <v>97</v>
      </c>
      <c r="AN18" s="279" t="s">
        <v>97</v>
      </c>
      <c r="AO18" s="279" t="s">
        <v>97</v>
      </c>
      <c r="AP18" s="279" t="s">
        <v>97</v>
      </c>
      <c r="AQ18" s="279" t="s">
        <v>97</v>
      </c>
      <c r="AR18" s="279" t="s">
        <v>97</v>
      </c>
      <c r="AS18" s="279" t="s">
        <v>97</v>
      </c>
      <c r="AT18" s="181"/>
      <c r="AU18" s="300"/>
      <c r="AV18" s="300"/>
      <c r="AW18" s="300"/>
      <c r="AX18" s="300"/>
      <c r="AY18" s="296"/>
      <c r="AZ18" s="296"/>
      <c r="BA18" s="296"/>
      <c r="BB18" s="296"/>
      <c r="BC18" s="296"/>
      <c r="BD18" s="296"/>
      <c r="BE18" s="296"/>
      <c r="BF18" s="296"/>
      <c r="BG18" s="296"/>
      <c r="BH18" s="296"/>
      <c r="BI18" s="296"/>
      <c r="BJ18" s="296"/>
      <c r="BK18" s="296"/>
      <c r="BL18" s="296"/>
      <c r="BM18" s="296"/>
      <c r="BN18" s="296"/>
      <c r="BO18" s="296"/>
      <c r="BP18" s="296"/>
      <c r="BQ18" s="296"/>
      <c r="BR18" s="296"/>
      <c r="BS18" s="296"/>
      <c r="BT18" s="296"/>
      <c r="BU18" s="296"/>
      <c r="BV18" s="296"/>
      <c r="BW18" s="296"/>
      <c r="BX18" s="296"/>
    </row>
    <row r="19" spans="1:76" ht="12.75">
      <c r="A19" s="34"/>
      <c r="B19" s="276">
        <v>16949</v>
      </c>
      <c r="C19" s="276" t="s">
        <v>122</v>
      </c>
      <c r="D19" s="276" t="s">
        <v>93</v>
      </c>
      <c r="E19" s="276" t="s">
        <v>94</v>
      </c>
      <c r="F19" s="276" t="s">
        <v>123</v>
      </c>
      <c r="G19" s="276" t="s">
        <v>123</v>
      </c>
      <c r="H19" s="276">
        <v>25</v>
      </c>
      <c r="I19" s="275"/>
      <c r="J19" s="276"/>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181"/>
      <c r="AU19" s="300"/>
      <c r="AV19" s="300"/>
      <c r="AW19" s="300"/>
      <c r="AX19" s="300"/>
      <c r="AY19" s="296"/>
      <c r="AZ19" s="296"/>
      <c r="BA19" s="296"/>
      <c r="BB19" s="296"/>
      <c r="BC19" s="296"/>
      <c r="BD19" s="296"/>
      <c r="BE19" s="296"/>
      <c r="BF19" s="296"/>
      <c r="BG19" s="296"/>
      <c r="BH19" s="296"/>
      <c r="BI19" s="296"/>
      <c r="BJ19" s="296"/>
      <c r="BK19" s="296"/>
      <c r="BL19" s="296"/>
      <c r="BM19" s="296"/>
      <c r="BN19" s="296"/>
      <c r="BO19" s="296"/>
      <c r="BP19" s="296"/>
      <c r="BQ19" s="296"/>
      <c r="BR19" s="296"/>
      <c r="BS19" s="296"/>
      <c r="BT19" s="296"/>
      <c r="BU19" s="296"/>
      <c r="BV19" s="296"/>
      <c r="BW19" s="296"/>
      <c r="BX19" s="296"/>
    </row>
    <row r="20" spans="1:76" ht="12.75">
      <c r="A20" s="34"/>
      <c r="B20" s="181">
        <v>58275</v>
      </c>
      <c r="C20" s="181" t="s">
        <v>124</v>
      </c>
      <c r="D20" s="181" t="s">
        <v>93</v>
      </c>
      <c r="E20" s="181" t="s">
        <v>94</v>
      </c>
      <c r="F20" s="181" t="s">
        <v>125</v>
      </c>
      <c r="G20" s="181" t="s">
        <v>125</v>
      </c>
      <c r="H20" s="181">
        <v>89</v>
      </c>
      <c r="I20" s="278"/>
      <c r="J20" s="181" t="s">
        <v>97</v>
      </c>
      <c r="K20" s="279" t="s">
        <v>97</v>
      </c>
      <c r="L20" s="279" t="s">
        <v>97</v>
      </c>
      <c r="M20" s="279" t="s">
        <v>97</v>
      </c>
      <c r="N20" s="279" t="s">
        <v>97</v>
      </c>
      <c r="O20" s="280" t="s">
        <v>97</v>
      </c>
      <c r="P20" s="279" t="s">
        <v>97</v>
      </c>
      <c r="Q20" s="279" t="s">
        <v>97</v>
      </c>
      <c r="R20" s="279" t="s">
        <v>97</v>
      </c>
      <c r="S20" s="279" t="s">
        <v>97</v>
      </c>
      <c r="T20" s="279" t="s">
        <v>97</v>
      </c>
      <c r="U20" s="279" t="s">
        <v>97</v>
      </c>
      <c r="V20" s="279" t="s">
        <v>97</v>
      </c>
      <c r="W20" s="279" t="s">
        <v>97</v>
      </c>
      <c r="X20" s="279" t="s">
        <v>97</v>
      </c>
      <c r="Y20" s="279" t="s">
        <v>97</v>
      </c>
      <c r="Z20" s="279" t="s">
        <v>97</v>
      </c>
      <c r="AA20" s="279" t="s">
        <v>97</v>
      </c>
      <c r="AB20" s="279" t="s">
        <v>97</v>
      </c>
      <c r="AC20" s="279" t="s">
        <v>97</v>
      </c>
      <c r="AD20" s="279" t="s">
        <v>97</v>
      </c>
      <c r="AE20" s="279" t="s">
        <v>97</v>
      </c>
      <c r="AF20" s="279" t="s">
        <v>97</v>
      </c>
      <c r="AG20" s="279" t="s">
        <v>97</v>
      </c>
      <c r="AH20" s="279" t="s">
        <v>97</v>
      </c>
      <c r="AI20" s="279" t="s">
        <v>97</v>
      </c>
      <c r="AJ20" s="279" t="s">
        <v>97</v>
      </c>
      <c r="AK20" s="279" t="s">
        <v>97</v>
      </c>
      <c r="AL20" s="279" t="s">
        <v>97</v>
      </c>
      <c r="AM20" s="279" t="s">
        <v>97</v>
      </c>
      <c r="AN20" s="279" t="s">
        <v>97</v>
      </c>
      <c r="AO20" s="279" t="s">
        <v>97</v>
      </c>
      <c r="AP20" s="279" t="s">
        <v>97</v>
      </c>
      <c r="AQ20" s="279" t="s">
        <v>97</v>
      </c>
      <c r="AR20" s="279" t="s">
        <v>97</v>
      </c>
      <c r="AS20" s="279" t="s">
        <v>97</v>
      </c>
      <c r="AT20" s="181"/>
      <c r="AU20" s="300"/>
      <c r="AV20" s="300"/>
      <c r="AW20" s="300"/>
      <c r="AX20" s="300"/>
      <c r="AY20" s="296"/>
      <c r="AZ20" s="296"/>
      <c r="BA20" s="296"/>
      <c r="BB20" s="296"/>
      <c r="BC20" s="296"/>
      <c r="BD20" s="296"/>
      <c r="BE20" s="296"/>
      <c r="BF20" s="296"/>
      <c r="BG20" s="296"/>
      <c r="BH20" s="296"/>
      <c r="BI20" s="296"/>
      <c r="BJ20" s="296"/>
      <c r="BK20" s="296"/>
      <c r="BL20" s="296"/>
      <c r="BM20" s="296"/>
      <c r="BN20" s="296"/>
      <c r="BO20" s="296"/>
      <c r="BP20" s="296"/>
      <c r="BQ20" s="296"/>
      <c r="BR20" s="296"/>
      <c r="BS20" s="296"/>
      <c r="BT20" s="296"/>
      <c r="BU20" s="296"/>
      <c r="BV20" s="296"/>
      <c r="BW20" s="296"/>
      <c r="BX20" s="296"/>
    </row>
    <row r="21" spans="1:76" ht="12.75">
      <c r="A21" s="34"/>
      <c r="B21" s="276">
        <v>68134</v>
      </c>
      <c r="C21" s="276" t="s">
        <v>126</v>
      </c>
      <c r="D21" s="276" t="s">
        <v>93</v>
      </c>
      <c r="E21" s="276" t="s">
        <v>94</v>
      </c>
      <c r="F21" s="276" t="s">
        <v>127</v>
      </c>
      <c r="G21" s="276" t="s">
        <v>127</v>
      </c>
      <c r="H21" s="276">
        <v>110</v>
      </c>
      <c r="I21" s="275"/>
      <c r="J21" s="276" t="s">
        <v>97</v>
      </c>
      <c r="K21" s="277" t="s">
        <v>97</v>
      </c>
      <c r="L21" s="277" t="s">
        <v>97</v>
      </c>
      <c r="M21" s="277" t="s">
        <v>97</v>
      </c>
      <c r="N21" s="277" t="s">
        <v>97</v>
      </c>
      <c r="O21" s="277" t="s">
        <v>97</v>
      </c>
      <c r="P21" s="277" t="s">
        <v>97</v>
      </c>
      <c r="Q21" s="277" t="s">
        <v>97</v>
      </c>
      <c r="R21" s="277" t="s">
        <v>97</v>
      </c>
      <c r="S21" s="277" t="s">
        <v>97</v>
      </c>
      <c r="T21" s="277" t="s">
        <v>97</v>
      </c>
      <c r="U21" s="277" t="s">
        <v>97</v>
      </c>
      <c r="V21" s="277" t="s">
        <v>97</v>
      </c>
      <c r="W21" s="277" t="s">
        <v>97</v>
      </c>
      <c r="X21" s="277" t="s">
        <v>97</v>
      </c>
      <c r="Y21" s="277" t="s">
        <v>97</v>
      </c>
      <c r="Z21" s="277" t="s">
        <v>97</v>
      </c>
      <c r="AA21" s="277" t="s">
        <v>97</v>
      </c>
      <c r="AB21" s="277" t="s">
        <v>97</v>
      </c>
      <c r="AC21" s="277" t="s">
        <v>97</v>
      </c>
      <c r="AD21" s="277" t="s">
        <v>97</v>
      </c>
      <c r="AE21" s="277" t="s">
        <v>97</v>
      </c>
      <c r="AF21" s="277" t="s">
        <v>97</v>
      </c>
      <c r="AG21" s="277" t="s">
        <v>97</v>
      </c>
      <c r="AH21" s="277" t="s">
        <v>97</v>
      </c>
      <c r="AI21" s="277" t="s">
        <v>97</v>
      </c>
      <c r="AJ21" s="277" t="s">
        <v>97</v>
      </c>
      <c r="AK21" s="277" t="s">
        <v>97</v>
      </c>
      <c r="AL21" s="277" t="s">
        <v>97</v>
      </c>
      <c r="AM21" s="277" t="s">
        <v>97</v>
      </c>
      <c r="AN21" s="277" t="s">
        <v>97</v>
      </c>
      <c r="AO21" s="277" t="s">
        <v>97</v>
      </c>
      <c r="AP21" s="277" t="s">
        <v>97</v>
      </c>
      <c r="AQ21" s="277" t="s">
        <v>97</v>
      </c>
      <c r="AR21" s="277" t="s">
        <v>97</v>
      </c>
      <c r="AS21" s="277" t="s">
        <v>97</v>
      </c>
      <c r="AT21" s="181"/>
      <c r="AU21" s="300"/>
      <c r="AV21" s="300"/>
      <c r="AW21" s="300"/>
      <c r="AX21" s="300"/>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row>
    <row r="22" spans="1:76" ht="12.75">
      <c r="A22" s="34"/>
      <c r="B22" s="181">
        <v>11945</v>
      </c>
      <c r="C22" s="181" t="s">
        <v>128</v>
      </c>
      <c r="D22" s="181" t="s">
        <v>93</v>
      </c>
      <c r="E22" s="181" t="s">
        <v>94</v>
      </c>
      <c r="F22" s="181" t="s">
        <v>129</v>
      </c>
      <c r="G22" s="181" t="s">
        <v>129</v>
      </c>
      <c r="H22" s="181">
        <v>164</v>
      </c>
      <c r="I22" s="278"/>
      <c r="J22" s="181" t="s">
        <v>130</v>
      </c>
      <c r="K22" s="279" t="s">
        <v>130</v>
      </c>
      <c r="L22" s="279" t="s">
        <v>130</v>
      </c>
      <c r="M22" s="279" t="s">
        <v>130</v>
      </c>
      <c r="N22" s="279" t="s">
        <v>130</v>
      </c>
      <c r="O22" s="280" t="s">
        <v>130</v>
      </c>
      <c r="P22" s="279" t="s">
        <v>130</v>
      </c>
      <c r="Q22" s="279" t="s">
        <v>130</v>
      </c>
      <c r="R22" s="279" t="s">
        <v>130</v>
      </c>
      <c r="S22" s="279" t="s">
        <v>97</v>
      </c>
      <c r="T22" s="279" t="s">
        <v>97</v>
      </c>
      <c r="U22" s="279" t="s">
        <v>97</v>
      </c>
      <c r="V22" s="279" t="s">
        <v>97</v>
      </c>
      <c r="W22" s="279" t="s">
        <v>97</v>
      </c>
      <c r="X22" s="279" t="s">
        <v>97</v>
      </c>
      <c r="Y22" s="279" t="s">
        <v>97</v>
      </c>
      <c r="Z22" s="279" t="s">
        <v>97</v>
      </c>
      <c r="AA22" s="279" t="s">
        <v>97</v>
      </c>
      <c r="AB22" s="279" t="s">
        <v>97</v>
      </c>
      <c r="AC22" s="279" t="s">
        <v>97</v>
      </c>
      <c r="AD22" s="279" t="s">
        <v>97</v>
      </c>
      <c r="AE22" s="279" t="s">
        <v>97</v>
      </c>
      <c r="AF22" s="279" t="s">
        <v>97</v>
      </c>
      <c r="AG22" s="279" t="s">
        <v>97</v>
      </c>
      <c r="AH22" s="279" t="s">
        <v>97</v>
      </c>
      <c r="AI22" s="279" t="s">
        <v>97</v>
      </c>
      <c r="AJ22" s="279" t="s">
        <v>97</v>
      </c>
      <c r="AK22" s="279" t="s">
        <v>97</v>
      </c>
      <c r="AL22" s="279" t="s">
        <v>97</v>
      </c>
      <c r="AM22" s="279" t="s">
        <v>97</v>
      </c>
      <c r="AN22" s="279" t="s">
        <v>97</v>
      </c>
      <c r="AO22" s="279" t="s">
        <v>97</v>
      </c>
      <c r="AP22" s="279" t="s">
        <v>97</v>
      </c>
      <c r="AQ22" s="279" t="s">
        <v>97</v>
      </c>
      <c r="AR22" s="279" t="s">
        <v>97</v>
      </c>
      <c r="AS22" s="279" t="s">
        <v>97</v>
      </c>
      <c r="AT22" s="181"/>
      <c r="AU22" s="300"/>
      <c r="AV22" s="300"/>
      <c r="AW22" s="300"/>
      <c r="AX22" s="300"/>
      <c r="AY22" s="296"/>
      <c r="AZ22" s="296"/>
      <c r="BA22" s="296"/>
      <c r="BB22" s="296"/>
      <c r="BC22" s="296"/>
      <c r="BD22" s="296"/>
      <c r="BE22" s="296"/>
      <c r="BF22" s="296"/>
      <c r="BG22" s="296"/>
      <c r="BH22" s="296"/>
      <c r="BI22" s="296"/>
      <c r="BJ22" s="296"/>
      <c r="BK22" s="296"/>
      <c r="BL22" s="296"/>
      <c r="BM22" s="296"/>
      <c r="BN22" s="296"/>
      <c r="BO22" s="296"/>
      <c r="BP22" s="296"/>
      <c r="BQ22" s="296"/>
      <c r="BR22" s="296"/>
      <c r="BS22" s="296"/>
      <c r="BT22" s="296"/>
      <c r="BU22" s="296"/>
      <c r="BV22" s="296"/>
      <c r="BW22" s="296"/>
      <c r="BX22" s="296"/>
    </row>
    <row r="23" spans="1:76" ht="12.75">
      <c r="A23" s="34"/>
      <c r="B23" s="276">
        <v>26593</v>
      </c>
      <c r="C23" s="276" t="s">
        <v>131</v>
      </c>
      <c r="D23" s="276" t="s">
        <v>93</v>
      </c>
      <c r="E23" s="276" t="s">
        <v>94</v>
      </c>
      <c r="F23" s="276" t="s">
        <v>132</v>
      </c>
      <c r="G23" s="276" t="s">
        <v>133</v>
      </c>
      <c r="H23" s="276">
        <v>207</v>
      </c>
      <c r="I23" s="275"/>
      <c r="J23" s="276" t="s">
        <v>97</v>
      </c>
      <c r="K23" s="277" t="s">
        <v>97</v>
      </c>
      <c r="L23" s="277" t="s">
        <v>97</v>
      </c>
      <c r="M23" s="277" t="s">
        <v>97</v>
      </c>
      <c r="N23" s="277" t="s">
        <v>97</v>
      </c>
      <c r="O23" s="277" t="s">
        <v>97</v>
      </c>
      <c r="P23" s="277" t="s">
        <v>97</v>
      </c>
      <c r="Q23" s="277" t="s">
        <v>97</v>
      </c>
      <c r="R23" s="277" t="s">
        <v>97</v>
      </c>
      <c r="S23" s="277" t="s">
        <v>97</v>
      </c>
      <c r="T23" s="277" t="s">
        <v>97</v>
      </c>
      <c r="U23" s="277" t="s">
        <v>97</v>
      </c>
      <c r="V23" s="277" t="s">
        <v>97</v>
      </c>
      <c r="W23" s="277" t="s">
        <v>97</v>
      </c>
      <c r="X23" s="277" t="s">
        <v>97</v>
      </c>
      <c r="Y23" s="277" t="s">
        <v>97</v>
      </c>
      <c r="Z23" s="277" t="s">
        <v>97</v>
      </c>
      <c r="AA23" s="277" t="s">
        <v>97</v>
      </c>
      <c r="AB23" s="277" t="s">
        <v>97</v>
      </c>
      <c r="AC23" s="277" t="s">
        <v>97</v>
      </c>
      <c r="AD23" s="277" t="s">
        <v>97</v>
      </c>
      <c r="AE23" s="277" t="s">
        <v>97</v>
      </c>
      <c r="AF23" s="277" t="s">
        <v>97</v>
      </c>
      <c r="AG23" s="277" t="s">
        <v>97</v>
      </c>
      <c r="AH23" s="277" t="s">
        <v>97</v>
      </c>
      <c r="AI23" s="277" t="s">
        <v>97</v>
      </c>
      <c r="AJ23" s="277" t="s">
        <v>97</v>
      </c>
      <c r="AK23" s="277" t="s">
        <v>97</v>
      </c>
      <c r="AL23" s="277" t="s">
        <v>97</v>
      </c>
      <c r="AM23" s="277" t="s">
        <v>97</v>
      </c>
      <c r="AN23" s="277" t="s">
        <v>97</v>
      </c>
      <c r="AO23" s="277" t="s">
        <v>97</v>
      </c>
      <c r="AP23" s="277" t="s">
        <v>97</v>
      </c>
      <c r="AQ23" s="277" t="s">
        <v>97</v>
      </c>
      <c r="AR23" s="277" t="s">
        <v>97</v>
      </c>
      <c r="AS23" s="277" t="s">
        <v>97</v>
      </c>
      <c r="AT23" s="181"/>
      <c r="AU23" s="300"/>
      <c r="AV23" s="300"/>
      <c r="AW23" s="300"/>
      <c r="AX23" s="300"/>
      <c r="AY23" s="296"/>
      <c r="AZ23" s="296"/>
      <c r="BA23" s="296"/>
      <c r="BB23" s="296"/>
      <c r="BC23" s="296"/>
      <c r="BD23" s="296"/>
      <c r="BE23" s="296"/>
      <c r="BF23" s="296"/>
      <c r="BG23" s="296"/>
      <c r="BH23" s="296"/>
      <c r="BI23" s="296"/>
      <c r="BJ23" s="296"/>
      <c r="BK23" s="296"/>
      <c r="BL23" s="296"/>
      <c r="BM23" s="296"/>
      <c r="BN23" s="296"/>
      <c r="BO23" s="296"/>
      <c r="BP23" s="296"/>
      <c r="BQ23" s="296"/>
      <c r="BR23" s="296"/>
      <c r="BS23" s="296"/>
      <c r="BT23" s="296"/>
      <c r="BU23" s="296"/>
      <c r="BV23" s="296"/>
      <c r="BW23" s="296"/>
      <c r="BX23" s="296"/>
    </row>
    <row r="24" spans="1:76" ht="12.75">
      <c r="A24" s="34"/>
      <c r="B24" s="181">
        <v>50917</v>
      </c>
      <c r="C24" s="181" t="s">
        <v>134</v>
      </c>
      <c r="D24" s="181" t="s">
        <v>93</v>
      </c>
      <c r="E24" s="181" t="s">
        <v>94</v>
      </c>
      <c r="F24" s="181" t="s">
        <v>135</v>
      </c>
      <c r="G24" s="181" t="s">
        <v>135</v>
      </c>
      <c r="H24" s="181">
        <v>35</v>
      </c>
      <c r="I24" s="278"/>
      <c r="J24" s="181"/>
      <c r="K24" s="279"/>
      <c r="L24" s="279"/>
      <c r="M24" s="279"/>
      <c r="N24" s="279"/>
      <c r="O24" s="280"/>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181"/>
      <c r="AU24" s="300"/>
      <c r="AV24" s="300"/>
      <c r="AW24" s="300"/>
      <c r="AX24" s="300"/>
      <c r="AY24" s="296"/>
      <c r="AZ24" s="296"/>
      <c r="BA24" s="296"/>
      <c r="BB24" s="296"/>
      <c r="BC24" s="296"/>
      <c r="BD24" s="296"/>
      <c r="BE24" s="296"/>
      <c r="BF24" s="296"/>
      <c r="BG24" s="296"/>
      <c r="BH24" s="296"/>
      <c r="BI24" s="296"/>
      <c r="BJ24" s="296"/>
      <c r="BK24" s="296"/>
      <c r="BL24" s="296"/>
      <c r="BM24" s="296"/>
      <c r="BN24" s="296"/>
      <c r="BO24" s="296"/>
      <c r="BP24" s="296"/>
      <c r="BQ24" s="296"/>
      <c r="BR24" s="296"/>
      <c r="BS24" s="296"/>
      <c r="BT24" s="296"/>
      <c r="BU24" s="296"/>
      <c r="BV24" s="296"/>
      <c r="BW24" s="296"/>
      <c r="BX24" s="296"/>
    </row>
    <row r="25" spans="1:76" ht="12.75">
      <c r="A25" s="34"/>
      <c r="B25" s="276">
        <v>2900</v>
      </c>
      <c r="C25" s="276" t="s">
        <v>136</v>
      </c>
      <c r="D25" s="276" t="s">
        <v>93</v>
      </c>
      <c r="E25" s="276" t="s">
        <v>94</v>
      </c>
      <c r="F25" s="276" t="s">
        <v>137</v>
      </c>
      <c r="G25" s="276" t="s">
        <v>138</v>
      </c>
      <c r="H25" s="276">
        <v>64</v>
      </c>
      <c r="I25" s="275"/>
      <c r="J25" s="276"/>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181"/>
      <c r="AU25" s="300"/>
      <c r="AV25" s="300"/>
      <c r="AW25" s="300"/>
      <c r="AX25" s="300"/>
      <c r="AY25" s="296"/>
      <c r="AZ25" s="296"/>
      <c r="BA25" s="296"/>
      <c r="BB25" s="296"/>
      <c r="BC25" s="296"/>
      <c r="BD25" s="296"/>
      <c r="BE25" s="296"/>
      <c r="BF25" s="296"/>
      <c r="BG25" s="296"/>
      <c r="BH25" s="296"/>
      <c r="BI25" s="296"/>
      <c r="BJ25" s="296"/>
      <c r="BK25" s="296"/>
      <c r="BL25" s="296"/>
      <c r="BM25" s="296"/>
      <c r="BN25" s="296"/>
      <c r="BO25" s="296"/>
      <c r="BP25" s="296"/>
      <c r="BQ25" s="296"/>
      <c r="BR25" s="296"/>
      <c r="BS25" s="296"/>
      <c r="BT25" s="296"/>
      <c r="BU25" s="296"/>
      <c r="BV25" s="296"/>
      <c r="BW25" s="296"/>
      <c r="BX25" s="296"/>
    </row>
    <row r="26" spans="1:76" ht="12.75">
      <c r="A26" s="34"/>
      <c r="B26" s="181">
        <v>24119</v>
      </c>
      <c r="C26" s="181" t="s">
        <v>139</v>
      </c>
      <c r="D26" s="181" t="s">
        <v>93</v>
      </c>
      <c r="E26" s="181" t="s">
        <v>94</v>
      </c>
      <c r="F26" s="181" t="s">
        <v>140</v>
      </c>
      <c r="G26" s="181" t="s">
        <v>140</v>
      </c>
      <c r="H26" s="181">
        <v>25</v>
      </c>
      <c r="I26" s="278"/>
      <c r="J26" s="181"/>
      <c r="K26" s="279"/>
      <c r="L26" s="279"/>
      <c r="M26" s="279"/>
      <c r="N26" s="279"/>
      <c r="O26" s="280"/>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181"/>
      <c r="AU26" s="300"/>
      <c r="AV26" s="300"/>
      <c r="AW26" s="300"/>
      <c r="AX26" s="300"/>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row>
    <row r="27" spans="1:76" ht="12.75">
      <c r="A27" s="34"/>
      <c r="B27" s="276">
        <v>11943</v>
      </c>
      <c r="C27" s="276" t="s">
        <v>141</v>
      </c>
      <c r="D27" s="276" t="s">
        <v>93</v>
      </c>
      <c r="E27" s="276" t="s">
        <v>94</v>
      </c>
      <c r="F27" s="276" t="s">
        <v>142</v>
      </c>
      <c r="G27" s="276" t="s">
        <v>143</v>
      </c>
      <c r="H27" s="276">
        <v>81</v>
      </c>
      <c r="I27" s="275"/>
      <c r="J27" s="276" t="s">
        <v>97</v>
      </c>
      <c r="K27" s="277" t="s">
        <v>97</v>
      </c>
      <c r="L27" s="277" t="s">
        <v>97</v>
      </c>
      <c r="M27" s="277" t="s">
        <v>97</v>
      </c>
      <c r="N27" s="277" t="s">
        <v>97</v>
      </c>
      <c r="O27" s="277" t="s">
        <v>97</v>
      </c>
      <c r="P27" s="277" t="s">
        <v>97</v>
      </c>
      <c r="Q27" s="277" t="s">
        <v>97</v>
      </c>
      <c r="R27" s="277" t="s">
        <v>97</v>
      </c>
      <c r="S27" s="277" t="s">
        <v>97</v>
      </c>
      <c r="T27" s="277" t="s">
        <v>97</v>
      </c>
      <c r="U27" s="277" t="s">
        <v>97</v>
      </c>
      <c r="V27" s="277" t="s">
        <v>97</v>
      </c>
      <c r="W27" s="277" t="s">
        <v>97</v>
      </c>
      <c r="X27" s="277" t="s">
        <v>97</v>
      </c>
      <c r="Y27" s="277" t="s">
        <v>97</v>
      </c>
      <c r="Z27" s="277" t="s">
        <v>97</v>
      </c>
      <c r="AA27" s="277" t="s">
        <v>97</v>
      </c>
      <c r="AB27" s="277" t="s">
        <v>97</v>
      </c>
      <c r="AC27" s="277" t="s">
        <v>97</v>
      </c>
      <c r="AD27" s="277" t="s">
        <v>97</v>
      </c>
      <c r="AE27" s="277" t="s">
        <v>97</v>
      </c>
      <c r="AF27" s="277" t="s">
        <v>97</v>
      </c>
      <c r="AG27" s="277" t="s">
        <v>97</v>
      </c>
      <c r="AH27" s="277" t="s">
        <v>97</v>
      </c>
      <c r="AI27" s="277" t="s">
        <v>97</v>
      </c>
      <c r="AJ27" s="277" t="s">
        <v>97</v>
      </c>
      <c r="AK27" s="277" t="s">
        <v>97</v>
      </c>
      <c r="AL27" s="277" t="s">
        <v>97</v>
      </c>
      <c r="AM27" s="277" t="s">
        <v>97</v>
      </c>
      <c r="AN27" s="277" t="s">
        <v>97</v>
      </c>
      <c r="AO27" s="277" t="s">
        <v>97</v>
      </c>
      <c r="AP27" s="277" t="s">
        <v>97</v>
      </c>
      <c r="AQ27" s="277" t="s">
        <v>97</v>
      </c>
      <c r="AR27" s="277" t="s">
        <v>97</v>
      </c>
      <c r="AS27" s="277" t="s">
        <v>97</v>
      </c>
      <c r="AT27" s="181"/>
      <c r="AU27" s="300"/>
      <c r="AV27" s="300"/>
      <c r="AW27" s="300"/>
      <c r="AX27" s="300"/>
      <c r="AY27" s="296"/>
      <c r="AZ27" s="296"/>
      <c r="BA27" s="296"/>
      <c r="BB27" s="296"/>
      <c r="BC27" s="296"/>
      <c r="BD27" s="296"/>
      <c r="BE27" s="296"/>
      <c r="BF27" s="296"/>
      <c r="BG27" s="296"/>
      <c r="BH27" s="296"/>
      <c r="BI27" s="296"/>
      <c r="BJ27" s="296"/>
      <c r="BK27" s="296"/>
      <c r="BL27" s="296"/>
      <c r="BM27" s="296"/>
      <c r="BN27" s="296"/>
      <c r="BO27" s="296"/>
      <c r="BP27" s="296"/>
      <c r="BQ27" s="296"/>
      <c r="BR27" s="296"/>
      <c r="BS27" s="296"/>
      <c r="BT27" s="296"/>
      <c r="BU27" s="296"/>
      <c r="BV27" s="296"/>
      <c r="BW27" s="296"/>
      <c r="BX27" s="296"/>
    </row>
    <row r="28" spans="1:76" ht="12.75">
      <c r="A28" s="34"/>
      <c r="B28" s="181">
        <v>12487</v>
      </c>
      <c r="C28" s="181" t="s">
        <v>144</v>
      </c>
      <c r="D28" s="181" t="s">
        <v>93</v>
      </c>
      <c r="E28" s="181" t="s">
        <v>94</v>
      </c>
      <c r="F28" s="181" t="s">
        <v>145</v>
      </c>
      <c r="G28" s="181" t="s">
        <v>145</v>
      </c>
      <c r="H28" s="181">
        <v>126</v>
      </c>
      <c r="I28" s="278" t="s">
        <v>146</v>
      </c>
      <c r="J28" s="181" t="s">
        <v>97</v>
      </c>
      <c r="K28" s="279" t="s">
        <v>97</v>
      </c>
      <c r="L28" s="279" t="s">
        <v>97</v>
      </c>
      <c r="M28" s="279" t="s">
        <v>97</v>
      </c>
      <c r="N28" s="279" t="s">
        <v>97</v>
      </c>
      <c r="O28" s="280" t="s">
        <v>97</v>
      </c>
      <c r="P28" s="279" t="s">
        <v>97</v>
      </c>
      <c r="Q28" s="279" t="s">
        <v>97</v>
      </c>
      <c r="R28" s="279" t="s">
        <v>97</v>
      </c>
      <c r="S28" s="279" t="s">
        <v>97</v>
      </c>
      <c r="T28" s="279" t="s">
        <v>97</v>
      </c>
      <c r="U28" s="279" t="s">
        <v>97</v>
      </c>
      <c r="V28" s="279" t="s">
        <v>97</v>
      </c>
      <c r="W28" s="279" t="s">
        <v>97</v>
      </c>
      <c r="X28" s="279" t="s">
        <v>97</v>
      </c>
      <c r="Y28" s="279" t="s">
        <v>97</v>
      </c>
      <c r="Z28" s="279" t="s">
        <v>97</v>
      </c>
      <c r="AA28" s="279" t="s">
        <v>97</v>
      </c>
      <c r="AB28" s="279" t="s">
        <v>97</v>
      </c>
      <c r="AC28" s="279" t="s">
        <v>97</v>
      </c>
      <c r="AD28" s="279" t="s">
        <v>97</v>
      </c>
      <c r="AE28" s="279" t="s">
        <v>97</v>
      </c>
      <c r="AF28" s="279" t="s">
        <v>97</v>
      </c>
      <c r="AG28" s="279" t="s">
        <v>97</v>
      </c>
      <c r="AH28" s="279" t="s">
        <v>97</v>
      </c>
      <c r="AI28" s="279" t="s">
        <v>97</v>
      </c>
      <c r="AJ28" s="279" t="s">
        <v>97</v>
      </c>
      <c r="AK28" s="279" t="s">
        <v>97</v>
      </c>
      <c r="AL28" s="279" t="s">
        <v>97</v>
      </c>
      <c r="AM28" s="279" t="s">
        <v>97</v>
      </c>
      <c r="AN28" s="279" t="s">
        <v>97</v>
      </c>
      <c r="AO28" s="279" t="s">
        <v>97</v>
      </c>
      <c r="AP28" s="279" t="s">
        <v>97</v>
      </c>
      <c r="AQ28" s="279" t="s">
        <v>97</v>
      </c>
      <c r="AR28" s="279" t="s">
        <v>97</v>
      </c>
      <c r="AS28" s="279" t="s">
        <v>97</v>
      </c>
      <c r="AT28" s="181"/>
      <c r="AU28" s="300"/>
      <c r="AV28" s="300"/>
      <c r="AW28" s="300"/>
      <c r="AX28" s="300"/>
      <c r="AY28" s="296"/>
      <c r="AZ28" s="296"/>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c r="BX28" s="296"/>
    </row>
    <row r="29" spans="1:76" ht="12.75">
      <c r="A29" s="34"/>
      <c r="B29" s="276">
        <v>78397</v>
      </c>
      <c r="C29" s="276" t="s">
        <v>147</v>
      </c>
      <c r="D29" s="276" t="s">
        <v>93</v>
      </c>
      <c r="E29" s="276" t="s">
        <v>94</v>
      </c>
      <c r="F29" s="276"/>
      <c r="G29" s="276"/>
      <c r="H29" s="276">
        <v>17</v>
      </c>
      <c r="I29" s="275"/>
      <c r="J29" s="276"/>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181"/>
      <c r="AU29" s="300"/>
      <c r="AV29" s="300"/>
      <c r="AW29" s="300"/>
      <c r="AX29" s="300"/>
      <c r="AY29" s="296"/>
      <c r="AZ29" s="296"/>
      <c r="BA29" s="296"/>
      <c r="BB29" s="296"/>
      <c r="BC29" s="296"/>
      <c r="BD29" s="296"/>
      <c r="BE29" s="296"/>
      <c r="BF29" s="296"/>
      <c r="BG29" s="296"/>
      <c r="BH29" s="296"/>
      <c r="BI29" s="296"/>
      <c r="BJ29" s="296"/>
      <c r="BK29" s="296"/>
      <c r="BL29" s="296"/>
      <c r="BM29" s="296"/>
      <c r="BN29" s="296"/>
      <c r="BO29" s="296"/>
      <c r="BP29" s="296"/>
      <c r="BQ29" s="296"/>
      <c r="BR29" s="296"/>
      <c r="BS29" s="296"/>
      <c r="BT29" s="296"/>
      <c r="BU29" s="296"/>
      <c r="BV29" s="296"/>
      <c r="BW29" s="296"/>
      <c r="BX29" s="296"/>
    </row>
    <row r="30" spans="1:76" ht="12.75">
      <c r="A30" s="34"/>
      <c r="B30" s="181">
        <v>58149</v>
      </c>
      <c r="C30" s="181" t="s">
        <v>148</v>
      </c>
      <c r="D30" s="181" t="s">
        <v>93</v>
      </c>
      <c r="E30" s="181" t="s">
        <v>94</v>
      </c>
      <c r="F30" s="181" t="s">
        <v>149</v>
      </c>
      <c r="G30" s="181" t="s">
        <v>150</v>
      </c>
      <c r="H30" s="181">
        <v>23</v>
      </c>
      <c r="I30" s="278"/>
      <c r="J30" s="181"/>
      <c r="K30" s="279"/>
      <c r="L30" s="279"/>
      <c r="M30" s="279"/>
      <c r="N30" s="279"/>
      <c r="O30" s="280"/>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181"/>
      <c r="AU30" s="300"/>
      <c r="AV30" s="300"/>
      <c r="AW30" s="300"/>
      <c r="AX30" s="300"/>
      <c r="AY30" s="296"/>
      <c r="AZ30" s="296"/>
      <c r="BA30" s="296"/>
      <c r="BB30" s="296"/>
      <c r="BC30" s="296"/>
      <c r="BD30" s="296"/>
      <c r="BE30" s="296"/>
      <c r="BF30" s="296"/>
      <c r="BG30" s="296"/>
      <c r="BH30" s="296"/>
      <c r="BI30" s="296"/>
      <c r="BJ30" s="296"/>
      <c r="BK30" s="296"/>
      <c r="BL30" s="296"/>
      <c r="BM30" s="296"/>
      <c r="BN30" s="296"/>
      <c r="BO30" s="296"/>
      <c r="BP30" s="296"/>
      <c r="BQ30" s="296"/>
      <c r="BR30" s="296"/>
      <c r="BS30" s="296"/>
      <c r="BT30" s="296"/>
      <c r="BU30" s="296"/>
      <c r="BV30" s="296"/>
      <c r="BW30" s="296"/>
      <c r="BX30" s="296"/>
    </row>
    <row r="31" spans="1:76" ht="12.75">
      <c r="A31" s="34"/>
      <c r="B31" s="276">
        <v>28777</v>
      </c>
      <c r="C31" s="276" t="s">
        <v>151</v>
      </c>
      <c r="D31" s="276" t="s">
        <v>93</v>
      </c>
      <c r="E31" s="276" t="s">
        <v>94</v>
      </c>
      <c r="F31" s="276"/>
      <c r="G31" s="276"/>
      <c r="H31" s="276">
        <v>30</v>
      </c>
      <c r="I31" s="275"/>
      <c r="J31" s="276"/>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181"/>
      <c r="AU31" s="300"/>
      <c r="AV31" s="300"/>
      <c r="AW31" s="300"/>
      <c r="AX31" s="300"/>
      <c r="AY31" s="296"/>
      <c r="AZ31" s="296"/>
      <c r="BA31" s="296"/>
      <c r="BB31" s="296"/>
      <c r="BC31" s="296"/>
      <c r="BD31" s="296"/>
      <c r="BE31" s="296"/>
      <c r="BF31" s="296"/>
      <c r="BG31" s="296"/>
      <c r="BH31" s="296"/>
      <c r="BI31" s="296"/>
      <c r="BJ31" s="296"/>
      <c r="BK31" s="296"/>
      <c r="BL31" s="296"/>
      <c r="BM31" s="296"/>
      <c r="BN31" s="296"/>
      <c r="BO31" s="296"/>
      <c r="BP31" s="296"/>
      <c r="BQ31" s="296"/>
      <c r="BR31" s="296"/>
      <c r="BS31" s="296"/>
      <c r="BT31" s="296"/>
      <c r="BU31" s="296"/>
      <c r="BV31" s="296"/>
      <c r="BW31" s="296"/>
      <c r="BX31" s="296"/>
    </row>
    <row r="32" spans="1:76" ht="12.75">
      <c r="A32" s="34"/>
      <c r="B32" s="181">
        <v>11942</v>
      </c>
      <c r="C32" s="181" t="s">
        <v>152</v>
      </c>
      <c r="D32" s="181" t="s">
        <v>93</v>
      </c>
      <c r="E32" s="181" t="s">
        <v>94</v>
      </c>
      <c r="F32" s="181" t="s">
        <v>153</v>
      </c>
      <c r="G32" s="181" t="s">
        <v>101</v>
      </c>
      <c r="H32" s="181">
        <v>70</v>
      </c>
      <c r="I32" s="278"/>
      <c r="J32" s="181" t="s">
        <v>97</v>
      </c>
      <c r="K32" s="279" t="s">
        <v>97</v>
      </c>
      <c r="L32" s="279" t="s">
        <v>97</v>
      </c>
      <c r="M32" s="279" t="s">
        <v>97</v>
      </c>
      <c r="N32" s="279" t="s">
        <v>97</v>
      </c>
      <c r="O32" s="280" t="s">
        <v>97</v>
      </c>
      <c r="P32" s="279" t="s">
        <v>97</v>
      </c>
      <c r="Q32" s="279" t="s">
        <v>97</v>
      </c>
      <c r="R32" s="279" t="s">
        <v>97</v>
      </c>
      <c r="S32" s="279" t="s">
        <v>97</v>
      </c>
      <c r="T32" s="279" t="s">
        <v>97</v>
      </c>
      <c r="U32" s="279" t="s">
        <v>97</v>
      </c>
      <c r="V32" s="279" t="s">
        <v>97</v>
      </c>
      <c r="W32" s="279" t="s">
        <v>97</v>
      </c>
      <c r="X32" s="279" t="s">
        <v>97</v>
      </c>
      <c r="Y32" s="279" t="s">
        <v>97</v>
      </c>
      <c r="Z32" s="279" t="s">
        <v>97</v>
      </c>
      <c r="AA32" s="279" t="s">
        <v>97</v>
      </c>
      <c r="AB32" s="279" t="s">
        <v>97</v>
      </c>
      <c r="AC32" s="279" t="s">
        <v>97</v>
      </c>
      <c r="AD32" s="279" t="s">
        <v>97</v>
      </c>
      <c r="AE32" s="279" t="s">
        <v>97</v>
      </c>
      <c r="AF32" s="279" t="s">
        <v>97</v>
      </c>
      <c r="AG32" s="279" t="s">
        <v>97</v>
      </c>
      <c r="AH32" s="279" t="s">
        <v>97</v>
      </c>
      <c r="AI32" s="279" t="s">
        <v>97</v>
      </c>
      <c r="AJ32" s="279" t="s">
        <v>97</v>
      </c>
      <c r="AK32" s="279" t="s">
        <v>97</v>
      </c>
      <c r="AL32" s="279" t="s">
        <v>97</v>
      </c>
      <c r="AM32" s="279" t="s">
        <v>97</v>
      </c>
      <c r="AN32" s="279" t="s">
        <v>97</v>
      </c>
      <c r="AO32" s="279" t="s">
        <v>97</v>
      </c>
      <c r="AP32" s="279" t="s">
        <v>97</v>
      </c>
      <c r="AQ32" s="279" t="s">
        <v>97</v>
      </c>
      <c r="AR32" s="279" t="s">
        <v>97</v>
      </c>
      <c r="AS32" s="279" t="s">
        <v>97</v>
      </c>
      <c r="AT32" s="181"/>
      <c r="AU32" s="300"/>
      <c r="AV32" s="300"/>
      <c r="AW32" s="300"/>
      <c r="AX32" s="300"/>
      <c r="AY32" s="296"/>
      <c r="AZ32" s="296"/>
      <c r="BA32" s="296"/>
      <c r="BB32" s="296"/>
      <c r="BC32" s="296"/>
      <c r="BD32" s="296"/>
      <c r="BE32" s="296"/>
      <c r="BF32" s="296"/>
      <c r="BG32" s="296"/>
      <c r="BH32" s="296"/>
      <c r="BI32" s="296"/>
      <c r="BJ32" s="296"/>
      <c r="BK32" s="296"/>
      <c r="BL32" s="296"/>
      <c r="BM32" s="296"/>
      <c r="BN32" s="296"/>
      <c r="BO32" s="296"/>
      <c r="BP32" s="296"/>
      <c r="BQ32" s="296"/>
      <c r="BR32" s="296"/>
      <c r="BS32" s="296"/>
      <c r="BT32" s="296"/>
      <c r="BU32" s="296"/>
      <c r="BV32" s="296"/>
      <c r="BW32" s="296"/>
      <c r="BX32" s="296"/>
    </row>
    <row r="33" spans="1:76" ht="12.75">
      <c r="A33" s="34"/>
      <c r="B33" s="276">
        <v>25160</v>
      </c>
      <c r="C33" s="276" t="s">
        <v>154</v>
      </c>
      <c r="D33" s="276" t="s">
        <v>93</v>
      </c>
      <c r="E33" s="276" t="s">
        <v>94</v>
      </c>
      <c r="F33" s="276" t="s">
        <v>155</v>
      </c>
      <c r="G33" s="276" t="s">
        <v>155</v>
      </c>
      <c r="H33" s="276">
        <v>20</v>
      </c>
      <c r="I33" s="275"/>
      <c r="J33" s="276"/>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181"/>
      <c r="AU33" s="300"/>
      <c r="AV33" s="300"/>
      <c r="AW33" s="300"/>
      <c r="AX33" s="300"/>
      <c r="AY33" s="296"/>
      <c r="AZ33" s="296"/>
      <c r="BA33" s="296"/>
      <c r="BB33" s="296"/>
      <c r="BC33" s="296"/>
      <c r="BD33" s="296"/>
      <c r="BE33" s="296"/>
      <c r="BF33" s="296"/>
      <c r="BG33" s="296"/>
      <c r="BH33" s="296"/>
      <c r="BI33" s="296"/>
      <c r="BJ33" s="296"/>
      <c r="BK33" s="296"/>
      <c r="BL33" s="296"/>
      <c r="BM33" s="296"/>
      <c r="BN33" s="296"/>
      <c r="BO33" s="296"/>
      <c r="BP33" s="296"/>
      <c r="BQ33" s="296"/>
      <c r="BR33" s="296"/>
      <c r="BS33" s="296"/>
      <c r="BT33" s="296"/>
      <c r="BU33" s="296"/>
      <c r="BV33" s="296"/>
      <c r="BW33" s="296"/>
      <c r="BX33" s="296"/>
    </row>
    <row r="34" spans="1:76" ht="12.75">
      <c r="A34" s="34"/>
      <c r="B34" s="181">
        <v>25159</v>
      </c>
      <c r="C34" s="181" t="s">
        <v>156</v>
      </c>
      <c r="D34" s="181" t="s">
        <v>93</v>
      </c>
      <c r="E34" s="181" t="s">
        <v>94</v>
      </c>
      <c r="F34" s="181" t="s">
        <v>157</v>
      </c>
      <c r="G34" s="181" t="s">
        <v>157</v>
      </c>
      <c r="H34" s="181">
        <v>51</v>
      </c>
      <c r="I34" s="278"/>
      <c r="J34" s="181"/>
      <c r="K34" s="279"/>
      <c r="L34" s="279"/>
      <c r="M34" s="279"/>
      <c r="N34" s="279"/>
      <c r="O34" s="280"/>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181"/>
      <c r="AU34" s="300"/>
      <c r="AV34" s="300"/>
      <c r="AW34" s="300"/>
      <c r="AX34" s="300"/>
      <c r="AY34" s="296"/>
      <c r="AZ34" s="296"/>
      <c r="BA34" s="296"/>
      <c r="BB34" s="296"/>
      <c r="BC34" s="296"/>
      <c r="BD34" s="296"/>
      <c r="BE34" s="296"/>
      <c r="BF34" s="296"/>
      <c r="BG34" s="296"/>
      <c r="BH34" s="296"/>
      <c r="BI34" s="296"/>
      <c r="BJ34" s="296"/>
      <c r="BK34" s="296"/>
      <c r="BL34" s="296"/>
      <c r="BM34" s="296"/>
      <c r="BN34" s="296"/>
      <c r="BO34" s="296"/>
      <c r="BP34" s="296"/>
      <c r="BQ34" s="296"/>
      <c r="BR34" s="296"/>
      <c r="BS34" s="296"/>
      <c r="BT34" s="296"/>
      <c r="BU34" s="296"/>
      <c r="BV34" s="296"/>
      <c r="BW34" s="296"/>
      <c r="BX34" s="296"/>
    </row>
    <row r="35" spans="1:76" ht="12.75">
      <c r="A35" s="34"/>
      <c r="B35" s="276">
        <v>24007</v>
      </c>
      <c r="C35" s="276" t="s">
        <v>158</v>
      </c>
      <c r="D35" s="276" t="s">
        <v>93</v>
      </c>
      <c r="E35" s="276" t="s">
        <v>159</v>
      </c>
      <c r="F35" s="276" t="s">
        <v>160</v>
      </c>
      <c r="G35" s="276" t="s">
        <v>96</v>
      </c>
      <c r="H35" s="276">
        <v>184</v>
      </c>
      <c r="I35" s="275"/>
      <c r="J35" s="276" t="s">
        <v>97</v>
      </c>
      <c r="K35" s="277" t="s">
        <v>97</v>
      </c>
      <c r="L35" s="277" t="s">
        <v>97</v>
      </c>
      <c r="M35" s="277" t="s">
        <v>97</v>
      </c>
      <c r="N35" s="277" t="s">
        <v>97</v>
      </c>
      <c r="O35" s="277" t="s">
        <v>97</v>
      </c>
      <c r="P35" s="277" t="s">
        <v>97</v>
      </c>
      <c r="Q35" s="277" t="s">
        <v>97</v>
      </c>
      <c r="R35" s="277" t="s">
        <v>97</v>
      </c>
      <c r="S35" s="277" t="s">
        <v>97</v>
      </c>
      <c r="T35" s="277" t="s">
        <v>97</v>
      </c>
      <c r="U35" s="277" t="s">
        <v>97</v>
      </c>
      <c r="V35" s="277" t="s">
        <v>97</v>
      </c>
      <c r="W35" s="277" t="s">
        <v>97</v>
      </c>
      <c r="X35" s="277" t="s">
        <v>97</v>
      </c>
      <c r="Y35" s="277" t="s">
        <v>97</v>
      </c>
      <c r="Z35" s="277" t="s">
        <v>97</v>
      </c>
      <c r="AA35" s="277" t="s">
        <v>97</v>
      </c>
      <c r="AB35" s="277" t="s">
        <v>97</v>
      </c>
      <c r="AC35" s="277" t="s">
        <v>97</v>
      </c>
      <c r="AD35" s="277" t="s">
        <v>97</v>
      </c>
      <c r="AE35" s="277" t="s">
        <v>97</v>
      </c>
      <c r="AF35" s="277" t="s">
        <v>97</v>
      </c>
      <c r="AG35" s="277" t="s">
        <v>97</v>
      </c>
      <c r="AH35" s="277" t="s">
        <v>97</v>
      </c>
      <c r="AI35" s="277" t="s">
        <v>97</v>
      </c>
      <c r="AJ35" s="277" t="s">
        <v>97</v>
      </c>
      <c r="AK35" s="277" t="s">
        <v>97</v>
      </c>
      <c r="AL35" s="277" t="s">
        <v>97</v>
      </c>
      <c r="AM35" s="277" t="s">
        <v>97</v>
      </c>
      <c r="AN35" s="277" t="s">
        <v>97</v>
      </c>
      <c r="AO35" s="277" t="s">
        <v>97</v>
      </c>
      <c r="AP35" s="277" t="s">
        <v>97</v>
      </c>
      <c r="AQ35" s="277" t="s">
        <v>97</v>
      </c>
      <c r="AR35" s="277" t="s">
        <v>97</v>
      </c>
      <c r="AS35" s="277" t="s">
        <v>97</v>
      </c>
      <c r="AT35" s="181"/>
      <c r="AU35" s="300"/>
      <c r="AV35" s="300"/>
      <c r="AW35" s="300"/>
      <c r="AX35" s="300"/>
      <c r="AY35" s="296"/>
      <c r="AZ35" s="296"/>
      <c r="BA35" s="296"/>
      <c r="BB35" s="296"/>
      <c r="BC35" s="296"/>
      <c r="BD35" s="296"/>
      <c r="BE35" s="296"/>
      <c r="BF35" s="296"/>
      <c r="BG35" s="296"/>
      <c r="BH35" s="296"/>
      <c r="BI35" s="296"/>
      <c r="BJ35" s="296"/>
      <c r="BK35" s="296"/>
      <c r="BL35" s="296"/>
      <c r="BM35" s="296"/>
      <c r="BN35" s="296"/>
      <c r="BO35" s="296"/>
      <c r="BP35" s="296"/>
      <c r="BQ35" s="296"/>
      <c r="BR35" s="296"/>
      <c r="BS35" s="296"/>
      <c r="BT35" s="296"/>
      <c r="BU35" s="296"/>
      <c r="BV35" s="296"/>
      <c r="BW35" s="296"/>
      <c r="BX35" s="296"/>
    </row>
    <row r="36" spans="1:76" ht="12.75">
      <c r="A36" s="34"/>
      <c r="B36" s="181">
        <v>5541</v>
      </c>
      <c r="C36" s="181" t="s">
        <v>161</v>
      </c>
      <c r="D36" s="181" t="s">
        <v>162</v>
      </c>
      <c r="E36" s="181" t="s">
        <v>159</v>
      </c>
      <c r="F36" s="181" t="s">
        <v>163</v>
      </c>
      <c r="G36" s="181" t="s">
        <v>164</v>
      </c>
      <c r="H36" s="181">
        <v>33</v>
      </c>
      <c r="I36" s="278"/>
      <c r="J36" s="181"/>
      <c r="K36" s="279"/>
      <c r="L36" s="279"/>
      <c r="M36" s="279"/>
      <c r="N36" s="279"/>
      <c r="O36" s="280"/>
      <c r="P36" s="279"/>
      <c r="Q36" s="279"/>
      <c r="R36" s="279"/>
      <c r="S36" s="279" t="s">
        <v>130</v>
      </c>
      <c r="T36" s="279" t="s">
        <v>97</v>
      </c>
      <c r="U36" s="279" t="s">
        <v>97</v>
      </c>
      <c r="V36" s="279"/>
      <c r="W36" s="279" t="s">
        <v>97</v>
      </c>
      <c r="X36" s="279" t="s">
        <v>97</v>
      </c>
      <c r="Y36" s="279" t="s">
        <v>97</v>
      </c>
      <c r="Z36" s="279"/>
      <c r="AA36" s="279"/>
      <c r="AB36" s="279"/>
      <c r="AC36" s="279"/>
      <c r="AD36" s="279"/>
      <c r="AE36" s="279"/>
      <c r="AF36" s="279"/>
      <c r="AG36" s="279"/>
      <c r="AH36" s="279"/>
      <c r="AI36" s="279"/>
      <c r="AJ36" s="279"/>
      <c r="AK36" s="279"/>
      <c r="AL36" s="279"/>
      <c r="AM36" s="279"/>
      <c r="AN36" s="279"/>
      <c r="AO36" s="279"/>
      <c r="AP36" s="279"/>
      <c r="AQ36" s="279"/>
      <c r="AR36" s="279" t="s">
        <v>97</v>
      </c>
      <c r="AS36" s="279" t="s">
        <v>97</v>
      </c>
      <c r="AT36" s="181"/>
      <c r="AU36" s="300"/>
      <c r="AV36" s="300"/>
      <c r="AW36" s="300"/>
      <c r="AX36" s="300"/>
      <c r="AY36" s="296"/>
      <c r="AZ36" s="296"/>
      <c r="BA36" s="296"/>
      <c r="BB36" s="296"/>
      <c r="BC36" s="296"/>
      <c r="BD36" s="296"/>
      <c r="BE36" s="296"/>
      <c r="BF36" s="296"/>
      <c r="BG36" s="296"/>
      <c r="BH36" s="296"/>
      <c r="BI36" s="296"/>
      <c r="BJ36" s="296"/>
      <c r="BK36" s="296"/>
      <c r="BL36" s="296"/>
      <c r="BM36" s="296"/>
      <c r="BN36" s="296"/>
      <c r="BO36" s="296"/>
      <c r="BP36" s="296"/>
      <c r="BQ36" s="296"/>
      <c r="BR36" s="296"/>
      <c r="BS36" s="296"/>
      <c r="BT36" s="296"/>
      <c r="BU36" s="296"/>
      <c r="BV36" s="296"/>
      <c r="BW36" s="296"/>
      <c r="BX36" s="296"/>
    </row>
    <row r="37" spans="1:76" ht="12.75">
      <c r="A37" s="34"/>
      <c r="B37" s="276">
        <v>25136</v>
      </c>
      <c r="C37" s="276" t="s">
        <v>165</v>
      </c>
      <c r="D37" s="276" t="s">
        <v>93</v>
      </c>
      <c r="E37" s="276" t="s">
        <v>166</v>
      </c>
      <c r="F37" s="276" t="s">
        <v>167</v>
      </c>
      <c r="G37" s="276" t="s">
        <v>167</v>
      </c>
      <c r="H37" s="276">
        <v>20</v>
      </c>
      <c r="I37" s="275"/>
      <c r="J37" s="276"/>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181"/>
      <c r="AU37" s="300"/>
      <c r="AV37" s="300"/>
      <c r="AW37" s="300"/>
      <c r="AX37" s="300"/>
      <c r="AY37" s="296"/>
      <c r="AZ37" s="296"/>
      <c r="BA37" s="296"/>
      <c r="BB37" s="296"/>
      <c r="BC37" s="296"/>
      <c r="BD37" s="296"/>
      <c r="BE37" s="296"/>
      <c r="BF37" s="296"/>
      <c r="BG37" s="296"/>
      <c r="BH37" s="296"/>
      <c r="BI37" s="296"/>
      <c r="BJ37" s="296"/>
      <c r="BK37" s="296"/>
      <c r="BL37" s="296"/>
      <c r="BM37" s="296"/>
      <c r="BN37" s="296"/>
      <c r="BO37" s="296"/>
      <c r="BP37" s="296"/>
      <c r="BQ37" s="296"/>
      <c r="BR37" s="296"/>
      <c r="BS37" s="296"/>
      <c r="BT37" s="296"/>
      <c r="BU37" s="296"/>
      <c r="BV37" s="296"/>
      <c r="BW37" s="296"/>
      <c r="BX37" s="296"/>
    </row>
    <row r="38" spans="1:76" ht="12.75">
      <c r="A38" s="34"/>
      <c r="B38" s="281"/>
      <c r="C38" s="281"/>
      <c r="D38" s="281"/>
      <c r="E38" s="282" t="s">
        <v>168</v>
      </c>
      <c r="F38" s="283"/>
      <c r="G38" s="284">
        <v>31</v>
      </c>
      <c r="H38" s="285">
        <v>1694</v>
      </c>
      <c r="I38" s="281"/>
      <c r="J38" s="286" t="s">
        <v>130</v>
      </c>
      <c r="K38" s="281" t="s">
        <v>169</v>
      </c>
      <c r="L38" s="281"/>
      <c r="M38" s="281"/>
      <c r="N38" s="281"/>
      <c r="O38" s="287"/>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8"/>
      <c r="AT38" s="34"/>
      <c r="AU38" s="300"/>
      <c r="AV38" s="300"/>
      <c r="AW38" s="300"/>
      <c r="AX38" s="300"/>
      <c r="AY38" s="296"/>
      <c r="AZ38" s="296"/>
      <c r="BA38" s="296"/>
      <c r="BB38" s="296"/>
      <c r="BC38" s="296"/>
      <c r="BD38" s="296"/>
      <c r="BE38" s="296"/>
      <c r="BF38" s="296"/>
      <c r="BG38" s="296"/>
      <c r="BH38" s="296"/>
      <c r="BI38" s="296"/>
      <c r="BJ38" s="296"/>
      <c r="BK38" s="296"/>
      <c r="BL38" s="296"/>
      <c r="BM38" s="296"/>
      <c r="BN38" s="296"/>
      <c r="BO38" s="296"/>
      <c r="BP38" s="296"/>
      <c r="BQ38" s="296"/>
      <c r="BR38" s="296"/>
      <c r="BS38" s="296"/>
      <c r="BT38" s="296"/>
      <c r="BU38" s="296"/>
      <c r="BV38" s="296"/>
      <c r="BW38" s="296"/>
      <c r="BX38" s="296"/>
    </row>
    <row r="39" spans="1:76" ht="12.75">
      <c r="A39" s="34"/>
      <c r="B39" s="34"/>
      <c r="C39" s="34"/>
      <c r="D39" s="34"/>
      <c r="E39" s="34"/>
      <c r="F39" s="34"/>
      <c r="G39" s="34"/>
      <c r="H39" s="34"/>
      <c r="I39" s="34"/>
      <c r="J39" s="181" t="s">
        <v>97</v>
      </c>
      <c r="K39" s="34" t="s">
        <v>170</v>
      </c>
      <c r="L39" s="34"/>
      <c r="M39" s="34"/>
      <c r="N39" s="34"/>
      <c r="O39" s="39"/>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289"/>
      <c r="AT39" s="34"/>
      <c r="AU39" s="300"/>
      <c r="AV39" s="300"/>
      <c r="AW39" s="300"/>
      <c r="AX39" s="300"/>
      <c r="AY39" s="296"/>
      <c r="AZ39" s="296"/>
      <c r="BA39" s="296"/>
      <c r="BB39" s="296"/>
      <c r="BC39" s="296"/>
      <c r="BD39" s="296"/>
      <c r="BE39" s="296"/>
      <c r="BF39" s="296"/>
      <c r="BG39" s="296"/>
      <c r="BH39" s="296"/>
      <c r="BI39" s="296"/>
      <c r="BJ39" s="296"/>
      <c r="BK39" s="296"/>
      <c r="BL39" s="296"/>
      <c r="BM39" s="296"/>
      <c r="BN39" s="296"/>
      <c r="BO39" s="296"/>
      <c r="BP39" s="296"/>
      <c r="BQ39" s="296"/>
      <c r="BR39" s="296"/>
      <c r="BS39" s="296"/>
      <c r="BT39" s="296"/>
      <c r="BU39" s="296"/>
      <c r="BV39" s="296"/>
      <c r="BW39" s="296"/>
      <c r="BX39" s="296"/>
    </row>
    <row r="40" spans="1:76" ht="12.75">
      <c r="A40" s="34"/>
      <c r="B40" s="34"/>
      <c r="C40" s="34"/>
      <c r="D40" s="34"/>
      <c r="E40" s="34"/>
      <c r="F40" s="34"/>
      <c r="G40" s="34"/>
      <c r="H40" s="34"/>
      <c r="I40" s="34"/>
      <c r="J40" s="181" t="s">
        <v>171</v>
      </c>
      <c r="K40" s="34"/>
      <c r="L40" s="34"/>
      <c r="M40" s="34"/>
      <c r="N40" s="34"/>
      <c r="O40" s="39"/>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289"/>
      <c r="AT40" s="34"/>
      <c r="AU40" s="300"/>
      <c r="AV40" s="300"/>
      <c r="AW40" s="300"/>
      <c r="AX40" s="300"/>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row>
    <row r="41" spans="1:76" ht="12.75">
      <c r="A41" s="34"/>
      <c r="B41" s="34"/>
      <c r="C41" s="34"/>
      <c r="D41" s="34"/>
      <c r="E41" s="34"/>
      <c r="F41" s="34"/>
      <c r="G41" s="34"/>
      <c r="H41" s="34"/>
      <c r="I41" s="34"/>
      <c r="J41" s="290" t="s">
        <v>146</v>
      </c>
      <c r="K41" s="291" t="s">
        <v>172</v>
      </c>
      <c r="L41" s="291"/>
      <c r="M41" s="291"/>
      <c r="N41" s="291"/>
      <c r="O41" s="292"/>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3"/>
      <c r="AT41" s="34"/>
      <c r="AU41" s="300"/>
      <c r="AV41" s="300"/>
      <c r="AW41" s="300"/>
      <c r="AX41" s="300"/>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row>
    <row r="42" spans="1:76" ht="12.75">
      <c r="A42" s="34"/>
      <c r="B42" s="34"/>
      <c r="C42" s="34"/>
      <c r="D42" s="34"/>
      <c r="E42" s="34"/>
      <c r="F42" s="34"/>
      <c r="G42" s="34"/>
      <c r="H42" s="34"/>
      <c r="I42" s="34"/>
      <c r="J42" s="34"/>
      <c r="K42" s="34"/>
      <c r="L42" s="34"/>
      <c r="M42" s="34"/>
      <c r="N42" s="34"/>
      <c r="O42" s="39"/>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00"/>
      <c r="AV42" s="300"/>
      <c r="AW42" s="300"/>
      <c r="AX42" s="300"/>
      <c r="AY42" s="296"/>
      <c r="AZ42" s="296"/>
      <c r="BA42" s="296"/>
      <c r="BB42" s="296"/>
      <c r="BC42" s="296"/>
      <c r="BD42" s="296"/>
      <c r="BE42" s="296"/>
      <c r="BF42" s="296"/>
      <c r="BG42" s="296"/>
      <c r="BH42" s="296"/>
      <c r="BI42" s="296"/>
      <c r="BJ42" s="296"/>
      <c r="BK42" s="296"/>
      <c r="BL42" s="296"/>
      <c r="BM42" s="296"/>
      <c r="BN42" s="296"/>
      <c r="BO42" s="296"/>
      <c r="BP42" s="296"/>
      <c r="BQ42" s="296"/>
      <c r="BR42" s="296"/>
      <c r="BS42" s="296"/>
      <c r="BT42" s="296"/>
      <c r="BU42" s="296"/>
      <c r="BV42" s="296"/>
      <c r="BW42" s="296"/>
      <c r="BX42" s="296"/>
    </row>
    <row r="43" spans="1:76" ht="12.75">
      <c r="A43" s="34"/>
      <c r="B43" s="200" t="s">
        <v>43</v>
      </c>
      <c r="C43" s="34"/>
      <c r="D43" s="34"/>
      <c r="E43" s="34"/>
      <c r="F43" s="34"/>
      <c r="G43" s="34"/>
      <c r="H43" s="34"/>
      <c r="I43" s="34"/>
      <c r="J43" s="34"/>
      <c r="K43" s="34"/>
      <c r="L43" s="34"/>
      <c r="M43" s="34"/>
      <c r="N43" s="34"/>
      <c r="O43" s="39"/>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294"/>
      <c r="AT43" s="34"/>
      <c r="AU43" s="300"/>
      <c r="AV43" s="300"/>
      <c r="AW43" s="300"/>
      <c r="AX43" s="300"/>
      <c r="AY43" s="296"/>
      <c r="AZ43" s="296"/>
      <c r="BA43" s="296"/>
      <c r="BB43" s="296"/>
      <c r="BC43" s="296"/>
      <c r="BD43" s="296"/>
      <c r="BE43" s="296"/>
      <c r="BF43" s="296"/>
      <c r="BG43" s="296"/>
      <c r="BH43" s="296"/>
      <c r="BI43" s="296"/>
      <c r="BJ43" s="296"/>
      <c r="BK43" s="296"/>
      <c r="BL43" s="296"/>
      <c r="BM43" s="296"/>
      <c r="BN43" s="296"/>
      <c r="BO43" s="296"/>
      <c r="BP43" s="296"/>
      <c r="BQ43" s="296"/>
      <c r="BR43" s="296"/>
      <c r="BS43" s="296"/>
      <c r="BT43" s="296"/>
      <c r="BU43" s="296"/>
      <c r="BV43" s="296"/>
      <c r="BW43" s="296"/>
      <c r="BX43" s="296"/>
    </row>
    <row r="44" spans="1:76" ht="12.75">
      <c r="A44" s="205"/>
      <c r="B44" s="201" t="s">
        <v>10</v>
      </c>
      <c r="C44" s="34"/>
      <c r="D44" s="34"/>
      <c r="E44" s="34"/>
      <c r="F44" s="34"/>
      <c r="G44" s="34"/>
      <c r="H44" s="34"/>
      <c r="I44" s="34"/>
      <c r="J44" s="34"/>
      <c r="K44" s="34"/>
      <c r="L44" s="34"/>
      <c r="M44" s="34"/>
      <c r="N44" s="34"/>
      <c r="O44" s="39"/>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00"/>
      <c r="AV44" s="300"/>
      <c r="AW44" s="300"/>
      <c r="AX44" s="300"/>
      <c r="AY44" s="296"/>
      <c r="AZ44" s="296"/>
      <c r="BA44" s="296"/>
      <c r="BB44" s="296"/>
      <c r="BC44" s="296"/>
      <c r="BD44" s="296"/>
      <c r="BE44" s="296"/>
      <c r="BF44" s="296"/>
      <c r="BG44" s="296"/>
      <c r="BH44" s="296"/>
      <c r="BI44" s="296"/>
      <c r="BJ44" s="296"/>
      <c r="BK44" s="296"/>
      <c r="BL44" s="296"/>
      <c r="BM44" s="296"/>
      <c r="BN44" s="296"/>
      <c r="BO44" s="296"/>
      <c r="BP44" s="296"/>
      <c r="BQ44" s="296"/>
      <c r="BR44" s="296"/>
      <c r="BS44" s="296"/>
      <c r="BT44" s="296"/>
      <c r="BU44" s="296"/>
      <c r="BV44" s="296"/>
      <c r="BW44" s="296"/>
      <c r="BX44" s="296"/>
    </row>
    <row r="45" spans="1:76" ht="12.75">
      <c r="A45" s="205"/>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296"/>
      <c r="AZ45" s="296"/>
      <c r="BA45" s="296"/>
      <c r="BB45" s="296"/>
      <c r="BC45" s="296"/>
      <c r="BD45" s="296"/>
      <c r="BE45" s="296"/>
      <c r="BF45" s="296"/>
      <c r="BG45" s="296"/>
      <c r="BH45" s="296"/>
      <c r="BI45" s="296"/>
      <c r="BJ45" s="296"/>
      <c r="BK45" s="296"/>
      <c r="BL45" s="296"/>
      <c r="BM45" s="296"/>
      <c r="BN45" s="296"/>
      <c r="BO45" s="296"/>
      <c r="BP45" s="296"/>
      <c r="BQ45" s="296"/>
      <c r="BR45" s="296"/>
      <c r="BS45" s="296"/>
      <c r="BT45" s="296"/>
      <c r="BU45" s="296"/>
      <c r="BV45" s="296"/>
      <c r="BW45" s="296"/>
      <c r="BX45" s="296"/>
    </row>
    <row r="46" spans="1:76" ht="12.75">
      <c r="A46" s="205"/>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296"/>
      <c r="AZ46" s="296"/>
      <c r="BA46" s="296"/>
      <c r="BB46" s="296"/>
      <c r="BC46" s="296"/>
      <c r="BD46" s="296"/>
      <c r="BE46" s="296"/>
      <c r="BF46" s="296"/>
      <c r="BG46" s="296"/>
      <c r="BH46" s="296"/>
      <c r="BI46" s="296"/>
      <c r="BJ46" s="296"/>
      <c r="BK46" s="296"/>
      <c r="BL46" s="296"/>
      <c r="BM46" s="296"/>
      <c r="BN46" s="296"/>
      <c r="BO46" s="296"/>
      <c r="BP46" s="296"/>
      <c r="BQ46" s="296"/>
      <c r="BR46" s="296"/>
      <c r="BS46" s="296"/>
      <c r="BT46" s="296"/>
      <c r="BU46" s="296"/>
      <c r="BV46" s="296"/>
      <c r="BW46" s="296"/>
      <c r="BX46" s="296"/>
    </row>
    <row r="47" spans="1:76" ht="12.75">
      <c r="A47" s="300"/>
      <c r="B47" s="300"/>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296"/>
      <c r="AZ47" s="296"/>
      <c r="BA47" s="296"/>
      <c r="BB47" s="296"/>
      <c r="BC47" s="296"/>
      <c r="BD47" s="296"/>
      <c r="BE47" s="296"/>
      <c r="BF47" s="296"/>
      <c r="BG47" s="296"/>
      <c r="BH47" s="296"/>
      <c r="BI47" s="296"/>
      <c r="BJ47" s="296"/>
      <c r="BK47" s="296"/>
      <c r="BL47" s="296"/>
      <c r="BM47" s="296"/>
      <c r="BN47" s="296"/>
      <c r="BO47" s="296"/>
      <c r="BP47" s="296"/>
      <c r="BQ47" s="296"/>
      <c r="BR47" s="296"/>
      <c r="BS47" s="296"/>
      <c r="BT47" s="296"/>
      <c r="BU47" s="296"/>
      <c r="BV47" s="296"/>
      <c r="BW47" s="296"/>
      <c r="BX47" s="296"/>
    </row>
    <row r="48" spans="1:76" ht="12.75">
      <c r="A48" s="300"/>
      <c r="B48" s="300"/>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296"/>
      <c r="AZ48" s="296"/>
      <c r="BA48" s="296"/>
      <c r="BB48" s="296"/>
      <c r="BC48" s="296"/>
      <c r="BD48" s="296"/>
      <c r="BE48" s="296"/>
      <c r="BF48" s="296"/>
      <c r="BG48" s="296"/>
      <c r="BH48" s="296"/>
      <c r="BI48" s="296"/>
      <c r="BJ48" s="296"/>
      <c r="BK48" s="296"/>
      <c r="BL48" s="296"/>
      <c r="BM48" s="296"/>
      <c r="BN48" s="296"/>
      <c r="BO48" s="296"/>
      <c r="BP48" s="296"/>
      <c r="BQ48" s="296"/>
      <c r="BR48" s="296"/>
      <c r="BS48" s="296"/>
      <c r="BT48" s="296"/>
      <c r="BU48" s="296"/>
      <c r="BV48" s="296"/>
      <c r="BW48" s="296"/>
      <c r="BX48" s="296"/>
    </row>
    <row r="49" spans="1:76" ht="12.75">
      <c r="A49" s="300"/>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296"/>
      <c r="AZ49" s="296"/>
      <c r="BA49" s="296"/>
      <c r="BB49" s="296"/>
      <c r="BC49" s="296"/>
      <c r="BD49" s="296"/>
      <c r="BE49" s="296"/>
      <c r="BF49" s="296"/>
      <c r="BG49" s="296"/>
      <c r="BH49" s="296"/>
      <c r="BI49" s="296"/>
      <c r="BJ49" s="296"/>
      <c r="BK49" s="296"/>
      <c r="BL49" s="296"/>
      <c r="BM49" s="296"/>
      <c r="BN49" s="296"/>
      <c r="BO49" s="296"/>
      <c r="BP49" s="296"/>
      <c r="BQ49" s="296"/>
      <c r="BR49" s="296"/>
      <c r="BS49" s="296"/>
      <c r="BT49" s="296"/>
      <c r="BU49" s="296"/>
      <c r="BV49" s="296"/>
      <c r="BW49" s="296"/>
      <c r="BX49" s="296"/>
    </row>
    <row r="50" spans="1:76" ht="12.75">
      <c r="A50" s="300"/>
      <c r="B50" s="300"/>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296"/>
      <c r="AZ50" s="296"/>
      <c r="BA50" s="296"/>
      <c r="BB50" s="296"/>
      <c r="BC50" s="296"/>
      <c r="BD50" s="296"/>
      <c r="BE50" s="296"/>
      <c r="BF50" s="296"/>
      <c r="BG50" s="296"/>
      <c r="BH50" s="296"/>
      <c r="BI50" s="296"/>
      <c r="BJ50" s="296"/>
      <c r="BK50" s="296"/>
      <c r="BL50" s="296"/>
      <c r="BM50" s="296"/>
      <c r="BN50" s="296"/>
      <c r="BO50" s="296"/>
      <c r="BP50" s="296"/>
      <c r="BQ50" s="296"/>
      <c r="BR50" s="296"/>
      <c r="BS50" s="296"/>
      <c r="BT50" s="296"/>
      <c r="BU50" s="296"/>
      <c r="BV50" s="296"/>
      <c r="BW50" s="296"/>
      <c r="BX50" s="296"/>
    </row>
    <row r="51" spans="1:76" ht="12.75">
      <c r="A51" s="300"/>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row>
    <row r="52" spans="1:76" ht="12.75">
      <c r="A52" s="300"/>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row>
    <row r="53" spans="1:76" ht="12.75">
      <c r="A53" s="300"/>
      <c r="B53" s="300"/>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296"/>
      <c r="AZ53" s="296"/>
      <c r="BA53" s="296"/>
      <c r="BB53" s="296"/>
      <c r="BC53" s="296"/>
      <c r="BD53" s="296"/>
      <c r="BE53" s="296"/>
      <c r="BF53" s="296"/>
      <c r="BG53" s="296"/>
      <c r="BH53" s="296"/>
      <c r="BI53" s="296"/>
      <c r="BJ53" s="296"/>
      <c r="BK53" s="296"/>
      <c r="BL53" s="296"/>
      <c r="BM53" s="296"/>
      <c r="BN53" s="296"/>
      <c r="BO53" s="296"/>
      <c r="BP53" s="296"/>
      <c r="BQ53" s="296"/>
      <c r="BR53" s="296"/>
      <c r="BS53" s="296"/>
      <c r="BT53" s="296"/>
      <c r="BU53" s="296"/>
      <c r="BV53" s="296"/>
      <c r="BW53" s="296"/>
      <c r="BX53" s="296"/>
    </row>
    <row r="54" spans="1:76" ht="12.75">
      <c r="A54" s="300"/>
      <c r="B54" s="300"/>
      <c r="C54" s="300"/>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296"/>
      <c r="AZ54" s="296"/>
      <c r="BA54" s="296"/>
      <c r="BB54" s="296"/>
      <c r="BC54" s="296"/>
      <c r="BD54" s="296"/>
      <c r="BE54" s="296"/>
      <c r="BF54" s="296"/>
      <c r="BG54" s="296"/>
      <c r="BH54" s="296"/>
      <c r="BI54" s="296"/>
      <c r="BJ54" s="296"/>
      <c r="BK54" s="296"/>
      <c r="BL54" s="296"/>
      <c r="BM54" s="296"/>
      <c r="BN54" s="296"/>
      <c r="BO54" s="296"/>
      <c r="BP54" s="296"/>
      <c r="BQ54" s="296"/>
      <c r="BR54" s="296"/>
      <c r="BS54" s="296"/>
      <c r="BT54" s="296"/>
      <c r="BU54" s="296"/>
      <c r="BV54" s="296"/>
      <c r="BW54" s="296"/>
      <c r="BX54" s="296"/>
    </row>
    <row r="55" spans="1:76" ht="12.75">
      <c r="A55" s="300"/>
      <c r="B55" s="300"/>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296"/>
      <c r="AZ55" s="296"/>
      <c r="BA55" s="296"/>
      <c r="BB55" s="296"/>
      <c r="BC55" s="296"/>
      <c r="BD55" s="296"/>
      <c r="BE55" s="296"/>
      <c r="BF55" s="296"/>
      <c r="BG55" s="296"/>
      <c r="BH55" s="296"/>
      <c r="BI55" s="296"/>
      <c r="BJ55" s="296"/>
      <c r="BK55" s="296"/>
      <c r="BL55" s="296"/>
      <c r="BM55" s="296"/>
      <c r="BN55" s="296"/>
      <c r="BO55" s="296"/>
      <c r="BP55" s="296"/>
      <c r="BQ55" s="296"/>
      <c r="BR55" s="296"/>
      <c r="BS55" s="296"/>
      <c r="BT55" s="296"/>
      <c r="BU55" s="296"/>
      <c r="BV55" s="296"/>
      <c r="BW55" s="296"/>
      <c r="BX55" s="296"/>
    </row>
    <row r="56" spans="1:76" ht="12.75">
      <c r="A56" s="300"/>
      <c r="B56" s="300"/>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296"/>
      <c r="AZ56" s="296"/>
      <c r="BA56" s="296"/>
      <c r="BB56" s="296"/>
      <c r="BC56" s="296"/>
      <c r="BD56" s="296"/>
      <c r="BE56" s="296"/>
      <c r="BF56" s="296"/>
      <c r="BG56" s="296"/>
      <c r="BH56" s="296"/>
      <c r="BI56" s="296"/>
      <c r="BJ56" s="296"/>
      <c r="BK56" s="296"/>
      <c r="BL56" s="296"/>
      <c r="BM56" s="296"/>
      <c r="BN56" s="296"/>
      <c r="BO56" s="296"/>
      <c r="BP56" s="296"/>
      <c r="BQ56" s="296"/>
      <c r="BR56" s="296"/>
      <c r="BS56" s="296"/>
      <c r="BT56" s="296"/>
      <c r="BU56" s="296"/>
      <c r="BV56" s="296"/>
      <c r="BW56" s="296"/>
      <c r="BX56" s="296"/>
    </row>
    <row r="57" spans="1:76" ht="12.75">
      <c r="A57" s="300"/>
      <c r="B57" s="300"/>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296"/>
      <c r="AZ57" s="296"/>
      <c r="BA57" s="296"/>
      <c r="BB57" s="296"/>
      <c r="BC57" s="296"/>
      <c r="BD57" s="296"/>
      <c r="BE57" s="296"/>
      <c r="BF57" s="296"/>
      <c r="BG57" s="296"/>
      <c r="BH57" s="296"/>
      <c r="BI57" s="296"/>
      <c r="BJ57" s="296"/>
      <c r="BK57" s="296"/>
      <c r="BL57" s="296"/>
      <c r="BM57" s="296"/>
      <c r="BN57" s="296"/>
      <c r="BO57" s="296"/>
      <c r="BP57" s="296"/>
      <c r="BQ57" s="296"/>
      <c r="BR57" s="296"/>
      <c r="BS57" s="296"/>
      <c r="BT57" s="296"/>
      <c r="BU57" s="296"/>
      <c r="BV57" s="296"/>
      <c r="BW57" s="296"/>
      <c r="BX57" s="296"/>
    </row>
    <row r="58" spans="1:76" ht="12.75">
      <c r="A58" s="300"/>
      <c r="B58" s="300"/>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296"/>
      <c r="AZ58" s="296"/>
      <c r="BA58" s="296"/>
      <c r="BB58" s="296"/>
      <c r="BC58" s="296"/>
      <c r="BD58" s="296"/>
      <c r="BE58" s="296"/>
      <c r="BF58" s="296"/>
      <c r="BG58" s="296"/>
      <c r="BH58" s="296"/>
      <c r="BI58" s="296"/>
      <c r="BJ58" s="296"/>
      <c r="BK58" s="296"/>
      <c r="BL58" s="296"/>
      <c r="BM58" s="296"/>
      <c r="BN58" s="296"/>
      <c r="BO58" s="296"/>
      <c r="BP58" s="296"/>
      <c r="BQ58" s="296"/>
      <c r="BR58" s="296"/>
      <c r="BS58" s="296"/>
      <c r="BT58" s="296"/>
      <c r="BU58" s="296"/>
      <c r="BV58" s="296"/>
      <c r="BW58" s="296"/>
      <c r="BX58" s="296"/>
    </row>
    <row r="59" spans="1:76" ht="12.75">
      <c r="A59" s="300"/>
      <c r="B59" s="300"/>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296"/>
      <c r="AZ59" s="296"/>
      <c r="BA59" s="296"/>
      <c r="BB59" s="296"/>
      <c r="BC59" s="296"/>
      <c r="BD59" s="296"/>
      <c r="BE59" s="296"/>
      <c r="BF59" s="296"/>
      <c r="BG59" s="296"/>
      <c r="BH59" s="296"/>
      <c r="BI59" s="296"/>
      <c r="BJ59" s="296"/>
      <c r="BK59" s="296"/>
      <c r="BL59" s="296"/>
      <c r="BM59" s="296"/>
      <c r="BN59" s="296"/>
      <c r="BO59" s="296"/>
      <c r="BP59" s="296"/>
      <c r="BQ59" s="296"/>
      <c r="BR59" s="296"/>
      <c r="BS59" s="296"/>
      <c r="BT59" s="296"/>
      <c r="BU59" s="296"/>
      <c r="BV59" s="296"/>
      <c r="BW59" s="296"/>
      <c r="BX59" s="296"/>
    </row>
    <row r="60" spans="1:76" ht="12.75">
      <c r="A60" s="300"/>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296"/>
      <c r="AZ60" s="296"/>
      <c r="BA60" s="296"/>
      <c r="BB60" s="296"/>
      <c r="BC60" s="296"/>
      <c r="BD60" s="296"/>
      <c r="BE60" s="296"/>
      <c r="BF60" s="296"/>
      <c r="BG60" s="296"/>
      <c r="BH60" s="296"/>
      <c r="BI60" s="296"/>
      <c r="BJ60" s="296"/>
      <c r="BK60" s="296"/>
      <c r="BL60" s="296"/>
      <c r="BM60" s="296"/>
      <c r="BN60" s="296"/>
      <c r="BO60" s="296"/>
      <c r="BP60" s="296"/>
      <c r="BQ60" s="296"/>
      <c r="BR60" s="296"/>
      <c r="BS60" s="296"/>
      <c r="BT60" s="296"/>
      <c r="BU60" s="296"/>
      <c r="BV60" s="296"/>
      <c r="BW60" s="296"/>
      <c r="BX60" s="296"/>
    </row>
    <row r="61" spans="1:76" ht="12.75">
      <c r="A61" s="300"/>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296"/>
      <c r="AZ61" s="296"/>
      <c r="BA61" s="296"/>
      <c r="BB61" s="296"/>
      <c r="BC61" s="296"/>
      <c r="BD61" s="296"/>
      <c r="BE61" s="296"/>
      <c r="BF61" s="296"/>
      <c r="BG61" s="296"/>
      <c r="BH61" s="296"/>
      <c r="BI61" s="296"/>
      <c r="BJ61" s="296"/>
      <c r="BK61" s="296"/>
      <c r="BL61" s="296"/>
      <c r="BM61" s="296"/>
      <c r="BN61" s="296"/>
      <c r="BO61" s="296"/>
      <c r="BP61" s="296"/>
      <c r="BQ61" s="296"/>
      <c r="BR61" s="296"/>
      <c r="BS61" s="296"/>
      <c r="BT61" s="296"/>
      <c r="BU61" s="296"/>
      <c r="BV61" s="296"/>
      <c r="BW61" s="296"/>
      <c r="BX61" s="296"/>
    </row>
    <row r="62" spans="1:76" ht="12.75">
      <c r="A62" s="300"/>
      <c r="B62" s="300"/>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296"/>
      <c r="AZ62" s="296"/>
      <c r="BA62" s="296"/>
      <c r="BB62" s="296"/>
      <c r="BC62" s="296"/>
      <c r="BD62" s="296"/>
      <c r="BE62" s="296"/>
      <c r="BF62" s="296"/>
      <c r="BG62" s="296"/>
      <c r="BH62" s="296"/>
      <c r="BI62" s="296"/>
      <c r="BJ62" s="296"/>
      <c r="BK62" s="296"/>
      <c r="BL62" s="296"/>
      <c r="BM62" s="296"/>
      <c r="BN62" s="296"/>
      <c r="BO62" s="296"/>
      <c r="BP62" s="296"/>
      <c r="BQ62" s="296"/>
      <c r="BR62" s="296"/>
      <c r="BS62" s="296"/>
      <c r="BT62" s="296"/>
      <c r="BU62" s="296"/>
      <c r="BV62" s="296"/>
      <c r="BW62" s="296"/>
      <c r="BX62" s="296"/>
    </row>
    <row r="63" spans="1:76" ht="12.75">
      <c r="A63" s="300"/>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296"/>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296"/>
      <c r="BX63" s="296"/>
    </row>
    <row r="64" spans="1:76" ht="12.75">
      <c r="A64" s="300"/>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296"/>
      <c r="AZ64" s="296"/>
      <c r="BA64" s="296"/>
      <c r="BB64" s="296"/>
      <c r="BC64" s="296"/>
      <c r="BD64" s="296"/>
      <c r="BE64" s="296"/>
      <c r="BF64" s="296"/>
      <c r="BG64" s="296"/>
      <c r="BH64" s="296"/>
      <c r="BI64" s="296"/>
      <c r="BJ64" s="296"/>
      <c r="BK64" s="296"/>
      <c r="BL64" s="296"/>
      <c r="BM64" s="296"/>
      <c r="BN64" s="296"/>
      <c r="BO64" s="296"/>
      <c r="BP64" s="296"/>
      <c r="BQ64" s="296"/>
      <c r="BR64" s="296"/>
      <c r="BS64" s="296"/>
      <c r="BT64" s="296"/>
      <c r="BU64" s="296"/>
      <c r="BV64" s="296"/>
      <c r="BW64" s="296"/>
      <c r="BX64" s="296"/>
    </row>
    <row r="65" spans="1:76" ht="12.75">
      <c r="A65" s="300"/>
      <c r="B65" s="300"/>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296"/>
      <c r="AZ65" s="296"/>
      <c r="BA65" s="296"/>
      <c r="BB65" s="296"/>
      <c r="BC65" s="296"/>
      <c r="BD65" s="296"/>
      <c r="BE65" s="296"/>
      <c r="BF65" s="296"/>
      <c r="BG65" s="296"/>
      <c r="BH65" s="296"/>
      <c r="BI65" s="296"/>
      <c r="BJ65" s="296"/>
      <c r="BK65" s="296"/>
      <c r="BL65" s="296"/>
      <c r="BM65" s="296"/>
      <c r="BN65" s="296"/>
      <c r="BO65" s="296"/>
      <c r="BP65" s="296"/>
      <c r="BQ65" s="296"/>
      <c r="BR65" s="296"/>
      <c r="BS65" s="296"/>
      <c r="BT65" s="296"/>
      <c r="BU65" s="296"/>
      <c r="BV65" s="296"/>
      <c r="BW65" s="296"/>
      <c r="BX65" s="296"/>
    </row>
    <row r="66" spans="1:76" ht="12.75">
      <c r="A66" s="300"/>
      <c r="B66" s="300"/>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296"/>
      <c r="AZ66" s="296"/>
      <c r="BA66" s="296"/>
      <c r="BB66" s="296"/>
      <c r="BC66" s="296"/>
      <c r="BD66" s="296"/>
      <c r="BE66" s="296"/>
      <c r="BF66" s="296"/>
      <c r="BG66" s="296"/>
      <c r="BH66" s="296"/>
      <c r="BI66" s="296"/>
      <c r="BJ66" s="296"/>
      <c r="BK66" s="296"/>
      <c r="BL66" s="296"/>
      <c r="BM66" s="296"/>
      <c r="BN66" s="296"/>
      <c r="BO66" s="296"/>
      <c r="BP66" s="296"/>
      <c r="BQ66" s="296"/>
      <c r="BR66" s="296"/>
      <c r="BS66" s="296"/>
      <c r="BT66" s="296"/>
      <c r="BU66" s="296"/>
      <c r="BV66" s="296"/>
      <c r="BW66" s="296"/>
      <c r="BX66" s="296"/>
    </row>
    <row r="67" spans="1:76" ht="12.75">
      <c r="A67" s="300"/>
      <c r="B67" s="300"/>
      <c r="C67" s="300"/>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296"/>
      <c r="AZ67" s="296"/>
      <c r="BA67" s="296"/>
      <c r="BB67" s="296"/>
      <c r="BC67" s="296"/>
      <c r="BD67" s="296"/>
      <c r="BE67" s="296"/>
      <c r="BF67" s="296"/>
      <c r="BG67" s="296"/>
      <c r="BH67" s="296"/>
      <c r="BI67" s="296"/>
      <c r="BJ67" s="296"/>
      <c r="BK67" s="296"/>
      <c r="BL67" s="296"/>
      <c r="BM67" s="296"/>
      <c r="BN67" s="296"/>
      <c r="BO67" s="296"/>
      <c r="BP67" s="296"/>
      <c r="BQ67" s="296"/>
      <c r="BR67" s="296"/>
      <c r="BS67" s="296"/>
      <c r="BT67" s="296"/>
      <c r="BU67" s="296"/>
      <c r="BV67" s="296"/>
      <c r="BW67" s="296"/>
      <c r="BX67" s="296"/>
    </row>
    <row r="68" spans="1:76" ht="12.75">
      <c r="A68" s="300"/>
      <c r="B68" s="300"/>
      <c r="C68" s="300"/>
      <c r="D68" s="300"/>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296"/>
      <c r="AZ68" s="296"/>
      <c r="BA68" s="296"/>
      <c r="BB68" s="296"/>
      <c r="BC68" s="296"/>
      <c r="BD68" s="296"/>
      <c r="BE68" s="296"/>
      <c r="BF68" s="296"/>
      <c r="BG68" s="296"/>
      <c r="BH68" s="296"/>
      <c r="BI68" s="296"/>
      <c r="BJ68" s="296"/>
      <c r="BK68" s="296"/>
      <c r="BL68" s="296"/>
      <c r="BM68" s="296"/>
      <c r="BN68" s="296"/>
      <c r="BO68" s="296"/>
      <c r="BP68" s="296"/>
      <c r="BQ68" s="296"/>
      <c r="BR68" s="296"/>
      <c r="BS68" s="296"/>
      <c r="BT68" s="296"/>
      <c r="BU68" s="296"/>
      <c r="BV68" s="296"/>
      <c r="BW68" s="296"/>
      <c r="BX68" s="296"/>
    </row>
    <row r="69" spans="1:76" ht="12.75">
      <c r="A69" s="300"/>
      <c r="B69" s="300"/>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296"/>
      <c r="AZ69" s="296"/>
      <c r="BA69" s="296"/>
      <c r="BB69" s="296"/>
      <c r="BC69" s="296"/>
      <c r="BD69" s="296"/>
      <c r="BE69" s="296"/>
      <c r="BF69" s="296"/>
      <c r="BG69" s="296"/>
      <c r="BH69" s="296"/>
      <c r="BI69" s="296"/>
      <c r="BJ69" s="296"/>
      <c r="BK69" s="296"/>
      <c r="BL69" s="296"/>
      <c r="BM69" s="296"/>
      <c r="BN69" s="296"/>
      <c r="BO69" s="296"/>
      <c r="BP69" s="296"/>
      <c r="BQ69" s="296"/>
      <c r="BR69" s="296"/>
      <c r="BS69" s="296"/>
      <c r="BT69" s="296"/>
      <c r="BU69" s="296"/>
      <c r="BV69" s="296"/>
      <c r="BW69" s="296"/>
      <c r="BX69" s="296"/>
    </row>
    <row r="70" spans="1:76" ht="12.75">
      <c r="A70" s="300"/>
      <c r="B70" s="300"/>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296"/>
      <c r="AZ70" s="296"/>
      <c r="BA70" s="296"/>
      <c r="BB70" s="296"/>
      <c r="BC70" s="296"/>
      <c r="BD70" s="296"/>
      <c r="BE70" s="296"/>
      <c r="BF70" s="296"/>
      <c r="BG70" s="296"/>
      <c r="BH70" s="296"/>
      <c r="BI70" s="296"/>
      <c r="BJ70" s="296"/>
      <c r="BK70" s="296"/>
      <c r="BL70" s="296"/>
      <c r="BM70" s="296"/>
      <c r="BN70" s="296"/>
      <c r="BO70" s="296"/>
      <c r="BP70" s="296"/>
      <c r="BQ70" s="296"/>
      <c r="BR70" s="296"/>
      <c r="BS70" s="296"/>
      <c r="BT70" s="296"/>
      <c r="BU70" s="296"/>
      <c r="BV70" s="296"/>
      <c r="BW70" s="296"/>
      <c r="BX70" s="296"/>
    </row>
    <row r="71" spans="1:76" ht="12.75">
      <c r="A71" s="300"/>
      <c r="B71" s="300"/>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296"/>
      <c r="AZ71" s="296"/>
      <c r="BA71" s="296"/>
      <c r="BB71" s="296"/>
      <c r="BC71" s="296"/>
      <c r="BD71" s="296"/>
      <c r="BE71" s="296"/>
      <c r="BF71" s="296"/>
      <c r="BG71" s="296"/>
      <c r="BH71" s="296"/>
      <c r="BI71" s="296"/>
      <c r="BJ71" s="296"/>
      <c r="BK71" s="296"/>
      <c r="BL71" s="296"/>
      <c r="BM71" s="296"/>
      <c r="BN71" s="296"/>
      <c r="BO71" s="296"/>
      <c r="BP71" s="296"/>
      <c r="BQ71" s="296"/>
      <c r="BR71" s="296"/>
      <c r="BS71" s="296"/>
      <c r="BT71" s="296"/>
      <c r="BU71" s="296"/>
      <c r="BV71" s="296"/>
      <c r="BW71" s="296"/>
      <c r="BX71" s="296"/>
    </row>
    <row r="72" spans="1:76" ht="12.75">
      <c r="A72" s="300"/>
      <c r="B72" s="300"/>
      <c r="C72" s="300"/>
      <c r="D72" s="300"/>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296"/>
      <c r="AZ72" s="296"/>
      <c r="BA72" s="296"/>
      <c r="BB72" s="296"/>
      <c r="BC72" s="296"/>
      <c r="BD72" s="296"/>
      <c r="BE72" s="296"/>
      <c r="BF72" s="296"/>
      <c r="BG72" s="296"/>
      <c r="BH72" s="296"/>
      <c r="BI72" s="296"/>
      <c r="BJ72" s="296"/>
      <c r="BK72" s="296"/>
      <c r="BL72" s="296"/>
      <c r="BM72" s="296"/>
      <c r="BN72" s="296"/>
      <c r="BO72" s="296"/>
      <c r="BP72" s="296"/>
      <c r="BQ72" s="296"/>
      <c r="BR72" s="296"/>
      <c r="BS72" s="296"/>
      <c r="BT72" s="296"/>
      <c r="BU72" s="296"/>
      <c r="BV72" s="296"/>
      <c r="BW72" s="296"/>
      <c r="BX72" s="296"/>
    </row>
    <row r="73" spans="1:76" ht="12.75">
      <c r="A73" s="300"/>
      <c r="B73" s="300"/>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0"/>
      <c r="AY73" s="296"/>
      <c r="AZ73" s="296"/>
      <c r="BA73" s="296"/>
      <c r="BB73" s="296"/>
      <c r="BC73" s="296"/>
      <c r="BD73" s="296"/>
      <c r="BE73" s="296"/>
      <c r="BF73" s="296"/>
      <c r="BG73" s="296"/>
      <c r="BH73" s="296"/>
      <c r="BI73" s="296"/>
      <c r="BJ73" s="296"/>
      <c r="BK73" s="296"/>
      <c r="BL73" s="296"/>
      <c r="BM73" s="296"/>
      <c r="BN73" s="296"/>
      <c r="BO73" s="296"/>
      <c r="BP73" s="296"/>
      <c r="BQ73" s="296"/>
      <c r="BR73" s="296"/>
      <c r="BS73" s="296"/>
      <c r="BT73" s="296"/>
      <c r="BU73" s="296"/>
      <c r="BV73" s="296"/>
      <c r="BW73" s="296"/>
      <c r="BX73" s="296"/>
    </row>
    <row r="74" spans="1:75" ht="12.75">
      <c r="A74" s="300"/>
      <c r="B74" s="300"/>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296"/>
      <c r="AZ74" s="296"/>
      <c r="BA74" s="296"/>
      <c r="BB74" s="296"/>
      <c r="BC74" s="296"/>
      <c r="BD74" s="296"/>
      <c r="BE74" s="296"/>
      <c r="BF74" s="296"/>
      <c r="BG74" s="296"/>
      <c r="BH74" s="296"/>
      <c r="BI74" s="296"/>
      <c r="BJ74" s="296"/>
      <c r="BK74" s="296"/>
      <c r="BL74" s="296"/>
      <c r="BM74" s="296"/>
      <c r="BN74" s="296"/>
      <c r="BO74" s="296"/>
      <c r="BP74" s="296"/>
      <c r="BQ74" s="296"/>
      <c r="BR74" s="296"/>
      <c r="BS74" s="296"/>
      <c r="BT74" s="296"/>
      <c r="BU74" s="296"/>
      <c r="BV74" s="296"/>
      <c r="BW74" s="296"/>
    </row>
    <row r="75" spans="1:50" ht="12.75">
      <c r="A75" s="34"/>
      <c r="B75" s="34"/>
      <c r="C75" s="34"/>
      <c r="D75" s="34"/>
      <c r="E75" s="34"/>
      <c r="F75" s="34"/>
      <c r="G75" s="34"/>
      <c r="H75" s="34"/>
      <c r="I75" s="34"/>
      <c r="J75" s="34"/>
      <c r="K75" s="34"/>
      <c r="L75" s="34"/>
      <c r="M75" s="34"/>
      <c r="N75" s="34"/>
      <c r="O75" s="39"/>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row>
    <row r="76" spans="1:50" ht="12.75">
      <c r="A76" s="34"/>
      <c r="B76" s="34"/>
      <c r="C76" s="34"/>
      <c r="D76" s="34"/>
      <c r="E76" s="34"/>
      <c r="F76" s="34"/>
      <c r="G76" s="34"/>
      <c r="H76" s="34"/>
      <c r="I76" s="34"/>
      <c r="J76" s="34"/>
      <c r="K76" s="34"/>
      <c r="L76" s="34"/>
      <c r="M76" s="34"/>
      <c r="N76" s="34"/>
      <c r="O76" s="39"/>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row>
    <row r="77" spans="1:50" ht="12.75">
      <c r="A77" s="34"/>
      <c r="B77" s="34"/>
      <c r="C77" s="34"/>
      <c r="D77" s="34"/>
      <c r="E77" s="34"/>
      <c r="F77" s="34"/>
      <c r="G77" s="34"/>
      <c r="H77" s="34"/>
      <c r="I77" s="34"/>
      <c r="J77" s="34"/>
      <c r="K77" s="34"/>
      <c r="L77" s="34"/>
      <c r="M77" s="34"/>
      <c r="N77" s="34"/>
      <c r="O77" s="39"/>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row>
    <row r="78" spans="1:50" ht="12.75">
      <c r="A78" s="34"/>
      <c r="B78" s="34"/>
      <c r="C78" s="34"/>
      <c r="D78" s="34"/>
      <c r="E78" s="34"/>
      <c r="F78" s="34"/>
      <c r="G78" s="34"/>
      <c r="H78" s="34"/>
      <c r="I78" s="34"/>
      <c r="J78" s="34"/>
      <c r="K78" s="34"/>
      <c r="L78" s="34"/>
      <c r="M78" s="34"/>
      <c r="N78" s="34"/>
      <c r="O78" s="39"/>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row>
    <row r="79" spans="1:50" ht="12.75">
      <c r="A79" s="34"/>
      <c r="B79" s="34"/>
      <c r="C79" s="34"/>
      <c r="D79" s="34"/>
      <c r="E79" s="34"/>
      <c r="F79" s="34"/>
      <c r="G79" s="34"/>
      <c r="H79" s="34"/>
      <c r="I79" s="34"/>
      <c r="J79" s="34"/>
      <c r="K79" s="34"/>
      <c r="L79" s="34"/>
      <c r="M79" s="34"/>
      <c r="N79" s="34"/>
      <c r="O79" s="39"/>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row>
    <row r="80" spans="1:50" ht="12.75">
      <c r="A80" s="34"/>
      <c r="B80" s="34"/>
      <c r="C80" s="34"/>
      <c r="D80" s="34"/>
      <c r="E80" s="34"/>
      <c r="F80" s="34"/>
      <c r="G80" s="34"/>
      <c r="H80" s="34"/>
      <c r="I80" s="34"/>
      <c r="J80" s="34"/>
      <c r="K80" s="34"/>
      <c r="L80" s="34"/>
      <c r="M80" s="34"/>
      <c r="N80" s="34"/>
      <c r="O80" s="39"/>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row>
    <row r="81" spans="1:50" ht="12.75">
      <c r="A81" s="34"/>
      <c r="B81" s="34"/>
      <c r="C81" s="34"/>
      <c r="D81" s="34"/>
      <c r="E81" s="34"/>
      <c r="F81" s="34"/>
      <c r="G81" s="34"/>
      <c r="H81" s="34"/>
      <c r="I81" s="34"/>
      <c r="J81" s="34"/>
      <c r="K81" s="34"/>
      <c r="L81" s="34"/>
      <c r="M81" s="34"/>
      <c r="N81" s="34"/>
      <c r="O81" s="39"/>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row>
    <row r="82" spans="1:50" ht="12.75">
      <c r="A82" s="34"/>
      <c r="B82" s="34"/>
      <c r="C82" s="34"/>
      <c r="D82" s="34"/>
      <c r="E82" s="34"/>
      <c r="F82" s="34"/>
      <c r="G82" s="34"/>
      <c r="H82" s="34"/>
      <c r="I82" s="34"/>
      <c r="J82" s="34"/>
      <c r="K82" s="34"/>
      <c r="L82" s="34"/>
      <c r="M82" s="34"/>
      <c r="N82" s="34"/>
      <c r="O82" s="39"/>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row>
    <row r="83" spans="1:50" ht="12.75">
      <c r="A83" s="34"/>
      <c r="B83" s="34"/>
      <c r="C83" s="34"/>
      <c r="D83" s="34"/>
      <c r="E83" s="34"/>
      <c r="F83" s="34"/>
      <c r="G83" s="34"/>
      <c r="H83" s="34"/>
      <c r="I83" s="34"/>
      <c r="J83" s="34"/>
      <c r="K83" s="34"/>
      <c r="L83" s="34"/>
      <c r="M83" s="34"/>
      <c r="N83" s="34"/>
      <c r="O83" s="39"/>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row>
    <row r="84" spans="1:50" ht="12.75">
      <c r="A84" s="34"/>
      <c r="B84" s="34"/>
      <c r="C84" s="34"/>
      <c r="D84" s="34"/>
      <c r="E84" s="34"/>
      <c r="F84" s="34"/>
      <c r="G84" s="34"/>
      <c r="H84" s="34"/>
      <c r="I84" s="34"/>
      <c r="J84" s="34"/>
      <c r="K84" s="34"/>
      <c r="L84" s="34"/>
      <c r="M84" s="34"/>
      <c r="N84" s="34"/>
      <c r="O84" s="39"/>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row>
    <row r="85" spans="1:50" ht="12.75">
      <c r="A85" s="34"/>
      <c r="B85" s="34"/>
      <c r="C85" s="34"/>
      <c r="D85" s="34"/>
      <c r="E85" s="34"/>
      <c r="F85" s="34"/>
      <c r="G85" s="34"/>
      <c r="H85" s="34"/>
      <c r="I85" s="34"/>
      <c r="J85" s="34"/>
      <c r="K85" s="34"/>
      <c r="L85" s="34"/>
      <c r="M85" s="34"/>
      <c r="N85" s="34"/>
      <c r="O85" s="39"/>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row>
    <row r="86" spans="1:50" ht="12.75">
      <c r="A86" s="34"/>
      <c r="B86" s="34"/>
      <c r="C86" s="34"/>
      <c r="D86" s="34"/>
      <c r="E86" s="34"/>
      <c r="F86" s="34"/>
      <c r="G86" s="34"/>
      <c r="H86" s="34"/>
      <c r="I86" s="34"/>
      <c r="J86" s="34"/>
      <c r="K86" s="34"/>
      <c r="L86" s="34"/>
      <c r="M86" s="34"/>
      <c r="N86" s="34"/>
      <c r="O86" s="39"/>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row>
    <row r="87" spans="1:50" ht="12.75">
      <c r="A87" s="34"/>
      <c r="B87" s="34"/>
      <c r="C87" s="34"/>
      <c r="D87" s="34"/>
      <c r="E87" s="34"/>
      <c r="F87" s="34"/>
      <c r="G87" s="34"/>
      <c r="H87" s="34"/>
      <c r="I87" s="34"/>
      <c r="J87" s="34"/>
      <c r="K87" s="34"/>
      <c r="L87" s="34"/>
      <c r="M87" s="34"/>
      <c r="N87" s="34"/>
      <c r="O87" s="39"/>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row>
    <row r="88" spans="1:50" ht="12.75">
      <c r="A88" s="34"/>
      <c r="B88" s="34"/>
      <c r="C88" s="34"/>
      <c r="D88" s="34"/>
      <c r="E88" s="34"/>
      <c r="F88" s="34"/>
      <c r="G88" s="34"/>
      <c r="H88" s="34"/>
      <c r="I88" s="34"/>
      <c r="J88" s="34"/>
      <c r="K88" s="34"/>
      <c r="L88" s="34"/>
      <c r="M88" s="34"/>
      <c r="N88" s="34"/>
      <c r="O88" s="39"/>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row>
    <row r="89" spans="1:50" ht="12.75">
      <c r="A89" s="34"/>
      <c r="B89" s="34"/>
      <c r="C89" s="34"/>
      <c r="D89" s="34"/>
      <c r="E89" s="34"/>
      <c r="F89" s="34"/>
      <c r="G89" s="34"/>
      <c r="H89" s="34"/>
      <c r="I89" s="34"/>
      <c r="J89" s="34"/>
      <c r="K89" s="34"/>
      <c r="L89" s="34"/>
      <c r="M89" s="34"/>
      <c r="N89" s="34"/>
      <c r="O89" s="39"/>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row>
    <row r="90" spans="1:50" ht="12.75">
      <c r="A90" s="34"/>
      <c r="B90" s="34"/>
      <c r="C90" s="34"/>
      <c r="D90" s="34"/>
      <c r="E90" s="34"/>
      <c r="F90" s="34"/>
      <c r="G90" s="34"/>
      <c r="H90" s="34"/>
      <c r="I90" s="34"/>
      <c r="J90" s="34"/>
      <c r="K90" s="34"/>
      <c r="L90" s="34"/>
      <c r="M90" s="34"/>
      <c r="N90" s="34"/>
      <c r="O90" s="39"/>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row>
    <row r="91" spans="1:50" ht="12.75">
      <c r="A91" s="34"/>
      <c r="B91" s="34"/>
      <c r="C91" s="34"/>
      <c r="D91" s="34"/>
      <c r="E91" s="34"/>
      <c r="F91" s="34"/>
      <c r="G91" s="34"/>
      <c r="H91" s="34"/>
      <c r="I91" s="34"/>
      <c r="J91" s="34"/>
      <c r="K91" s="34"/>
      <c r="L91" s="34"/>
      <c r="M91" s="34"/>
      <c r="N91" s="34"/>
      <c r="O91" s="39"/>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row>
    <row r="92" spans="1:50" ht="12.75">
      <c r="A92" s="34"/>
      <c r="B92" s="34"/>
      <c r="C92" s="34"/>
      <c r="D92" s="34"/>
      <c r="E92" s="34"/>
      <c r="F92" s="34"/>
      <c r="G92" s="34"/>
      <c r="H92" s="34"/>
      <c r="I92" s="34"/>
      <c r="J92" s="34"/>
      <c r="K92" s="34"/>
      <c r="L92" s="34"/>
      <c r="M92" s="34"/>
      <c r="N92" s="34"/>
      <c r="O92" s="39"/>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row>
    <row r="93" spans="1:50" ht="12.75">
      <c r="A93" s="34"/>
      <c r="B93" s="34"/>
      <c r="C93" s="34"/>
      <c r="D93" s="34"/>
      <c r="E93" s="34"/>
      <c r="F93" s="34"/>
      <c r="G93" s="34"/>
      <c r="H93" s="34"/>
      <c r="I93" s="34"/>
      <c r="J93" s="34"/>
      <c r="K93" s="34"/>
      <c r="L93" s="34"/>
      <c r="M93" s="34"/>
      <c r="N93" s="34"/>
      <c r="O93" s="39"/>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row>
    <row r="94" spans="1:50" ht="12.75">
      <c r="A94" s="34"/>
      <c r="B94" s="34"/>
      <c r="C94" s="34"/>
      <c r="D94" s="34"/>
      <c r="E94" s="34"/>
      <c r="F94" s="34"/>
      <c r="G94" s="34"/>
      <c r="H94" s="34"/>
      <c r="I94" s="34"/>
      <c r="J94" s="34"/>
      <c r="K94" s="34"/>
      <c r="L94" s="34"/>
      <c r="M94" s="34"/>
      <c r="N94" s="34"/>
      <c r="O94" s="39"/>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row>
    <row r="95" spans="1:50" ht="12.75">
      <c r="A95" s="34"/>
      <c r="B95" s="34"/>
      <c r="C95" s="34"/>
      <c r="D95" s="34"/>
      <c r="E95" s="34"/>
      <c r="F95" s="34"/>
      <c r="G95" s="34"/>
      <c r="H95" s="34"/>
      <c r="I95" s="34"/>
      <c r="J95" s="34"/>
      <c r="K95" s="34"/>
      <c r="L95" s="34"/>
      <c r="M95" s="34"/>
      <c r="N95" s="34"/>
      <c r="O95" s="39"/>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row>
    <row r="96" spans="1:50" ht="12.75">
      <c r="A96" s="34"/>
      <c r="B96" s="34"/>
      <c r="C96" s="34"/>
      <c r="D96" s="34"/>
      <c r="E96" s="34"/>
      <c r="F96" s="34"/>
      <c r="G96" s="34"/>
      <c r="H96" s="34"/>
      <c r="I96" s="34"/>
      <c r="J96" s="34"/>
      <c r="K96" s="34"/>
      <c r="L96" s="34"/>
      <c r="M96" s="34"/>
      <c r="N96" s="34"/>
      <c r="O96" s="39"/>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row>
    <row r="97" spans="1:50" ht="12.75">
      <c r="A97" s="34"/>
      <c r="B97" s="34"/>
      <c r="C97" s="34"/>
      <c r="D97" s="34"/>
      <c r="E97" s="34"/>
      <c r="F97" s="34"/>
      <c r="G97" s="34"/>
      <c r="H97" s="34"/>
      <c r="I97" s="34"/>
      <c r="J97" s="34"/>
      <c r="K97" s="34"/>
      <c r="L97" s="34"/>
      <c r="M97" s="34"/>
      <c r="N97" s="34"/>
      <c r="O97" s="39"/>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row>
    <row r="98" spans="1:50" ht="12.75">
      <c r="A98" s="34"/>
      <c r="B98" s="34"/>
      <c r="C98" s="34"/>
      <c r="D98" s="34"/>
      <c r="E98" s="34"/>
      <c r="F98" s="34"/>
      <c r="G98" s="34"/>
      <c r="H98" s="34"/>
      <c r="I98" s="34"/>
      <c r="J98" s="34"/>
      <c r="K98" s="34"/>
      <c r="L98" s="34"/>
      <c r="M98" s="34"/>
      <c r="N98" s="34"/>
      <c r="O98" s="39"/>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row>
    <row r="99" spans="1:50" ht="12.75">
      <c r="A99" s="34"/>
      <c r="B99" s="34"/>
      <c r="C99" s="34"/>
      <c r="D99" s="34"/>
      <c r="E99" s="34"/>
      <c r="F99" s="34"/>
      <c r="G99" s="34"/>
      <c r="H99" s="34"/>
      <c r="I99" s="34"/>
      <c r="J99" s="34"/>
      <c r="K99" s="34"/>
      <c r="L99" s="34"/>
      <c r="M99" s="34"/>
      <c r="N99" s="34"/>
      <c r="O99" s="39"/>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row>
    <row r="100" spans="1:50" ht="12.75">
      <c r="A100" s="34"/>
      <c r="B100" s="34"/>
      <c r="C100" s="34"/>
      <c r="D100" s="34"/>
      <c r="E100" s="34"/>
      <c r="F100" s="34"/>
      <c r="G100" s="34"/>
      <c r="H100" s="34"/>
      <c r="I100" s="34"/>
      <c r="J100" s="34"/>
      <c r="K100" s="34"/>
      <c r="L100" s="34"/>
      <c r="M100" s="34"/>
      <c r="N100" s="34"/>
      <c r="O100" s="39"/>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row>
  </sheetData>
  <mergeCells count="4">
    <mergeCell ref="J5:U5"/>
    <mergeCell ref="V5:AG5"/>
    <mergeCell ref="AH5:AS5"/>
    <mergeCell ref="B44:AT46"/>
  </mergeCells>
  <printOptions/>
  <pageMargins left="0" right="0" top="0" bottom="0" header="0.5" footer="0.5"/>
  <pageSetup fitToHeight="0" fitToWidth="1" orientation="landscape" paperSize="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4.28125" style="0" customWidth="1"/>
    <col min="2" max="2" width="3.421875" style="0" customWidth="1"/>
    <col min="3" max="3" width="6.8515625" style="0" customWidth="1"/>
    <col min="4" max="4" width="9.140625" style="0" customWidth="1"/>
    <col min="5" max="5" width="39.00390625" style="0" customWidth="1"/>
    <col min="6" max="6" width="24.7109375" style="0" customWidth="1"/>
    <col min="7" max="11" width="9.140625" style="0" customWidth="1"/>
    <col min="12" max="12" width="18.28125" style="0" customWidth="1"/>
    <col min="13" max="50" width="9.140625" style="0" customWidth="1"/>
  </cols>
  <sheetData>
    <row r="1" spans="1:50" ht="15" customHeight="1">
      <c r="A1" s="139"/>
      <c r="B1" s="139" t="s">
        <v>173</v>
      </c>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row>
    <row r="2" spans="1:50" ht="84" customHeight="1">
      <c r="A2" s="139"/>
      <c r="B2" s="140"/>
      <c r="C2" s="141"/>
      <c r="D2" s="139"/>
      <c r="E2" s="139"/>
      <c r="F2" s="139"/>
      <c r="G2" s="139"/>
      <c r="H2" s="139"/>
      <c r="I2" s="139"/>
      <c r="J2" s="139"/>
      <c r="K2" s="142"/>
      <c r="L2" s="139"/>
      <c r="M2" s="142"/>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row>
    <row r="3" spans="1:50" ht="15" customHeight="1">
      <c r="A3" s="139"/>
      <c r="B3" s="140"/>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row>
    <row r="4" spans="1:50" ht="15" customHeight="1">
      <c r="A4" s="143" t="s">
        <v>174</v>
      </c>
      <c r="B4" s="144"/>
      <c r="C4" s="144"/>
      <c r="D4" s="144"/>
      <c r="E4" s="144"/>
      <c r="F4" s="144"/>
      <c r="G4" s="144"/>
      <c r="H4" s="144"/>
      <c r="I4" s="144"/>
      <c r="J4" s="144"/>
      <c r="K4" s="144"/>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row>
    <row r="5" spans="1:50" ht="15" customHeight="1">
      <c r="A5" s="145">
        <f>HYPERLINK("http://www.str.com/data-insights/resources/glossary","For all STR definitions, please visit www.str.com/data-insights/resources/glossary")</f>
        <v>0</v>
      </c>
      <c r="B5" s="145"/>
      <c r="C5" s="145"/>
      <c r="D5" s="145"/>
      <c r="E5" s="145"/>
      <c r="F5" s="145"/>
      <c r="G5" s="144"/>
      <c r="H5" s="144"/>
      <c r="I5" s="144"/>
      <c r="J5" s="144"/>
      <c r="K5" s="144"/>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row>
    <row r="6" spans="1:50" ht="15" customHeight="1">
      <c r="A6" s="144"/>
      <c r="B6" s="144"/>
      <c r="C6" s="144"/>
      <c r="D6" s="144"/>
      <c r="E6" s="144"/>
      <c r="F6" s="144"/>
      <c r="G6" s="144"/>
      <c r="H6" s="144"/>
      <c r="I6" s="144"/>
      <c r="J6" s="144"/>
      <c r="K6" s="144"/>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row>
    <row r="7" spans="1:50" ht="15" customHeight="1">
      <c r="A7" s="144"/>
      <c r="B7" s="144"/>
      <c r="C7" s="144"/>
      <c r="D7" s="144"/>
      <c r="E7" s="144"/>
      <c r="F7" s="144"/>
      <c r="G7" s="144"/>
      <c r="H7" s="144"/>
      <c r="I7" s="144"/>
      <c r="J7" s="144"/>
      <c r="K7" s="144"/>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row>
    <row r="8" spans="1:50" ht="15" customHeight="1">
      <c r="A8" s="143" t="s">
        <v>175</v>
      </c>
      <c r="B8" s="144"/>
      <c r="C8" s="144"/>
      <c r="D8" s="144"/>
      <c r="E8" s="144"/>
      <c r="F8" s="144"/>
      <c r="G8" s="144"/>
      <c r="H8" s="144"/>
      <c r="I8" s="144"/>
      <c r="J8" s="144"/>
      <c r="K8" s="144"/>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row>
    <row r="9" spans="1:50" ht="15" customHeight="1">
      <c r="A9" s="145">
        <f>HYPERLINK("http://www.str.com/data-insights/resources/FAQ","For all STR FAQs, please click here or visit http://www.str.com/data-insights/resources/FAQ")</f>
        <v>0</v>
      </c>
      <c r="B9" s="145"/>
      <c r="C9" s="145"/>
      <c r="D9" s="145"/>
      <c r="E9" s="145"/>
      <c r="F9" s="145"/>
      <c r="G9" s="144"/>
      <c r="H9" s="144"/>
      <c r="I9" s="144"/>
      <c r="J9" s="144"/>
      <c r="K9" s="144"/>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row>
    <row r="10" spans="1:50" ht="15" customHeight="1">
      <c r="A10" s="144"/>
      <c r="B10" s="144"/>
      <c r="C10" s="144"/>
      <c r="D10" s="144"/>
      <c r="E10" s="144"/>
      <c r="F10" s="144"/>
      <c r="G10" s="144"/>
      <c r="H10" s="144"/>
      <c r="I10" s="144"/>
      <c r="J10" s="144"/>
      <c r="K10" s="144"/>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row>
    <row r="11" spans="1:50" ht="15" customHeight="1">
      <c r="A11" s="144"/>
      <c r="B11" s="144"/>
      <c r="C11" s="144"/>
      <c r="D11" s="144"/>
      <c r="E11" s="144"/>
      <c r="F11" s="144"/>
      <c r="G11" s="144"/>
      <c r="H11" s="144"/>
      <c r="I11" s="144"/>
      <c r="J11" s="144"/>
      <c r="K11" s="144"/>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row>
    <row r="12" spans="1:50" ht="15" customHeight="1">
      <c r="A12" s="145">
        <f>HYPERLINK("http://www.str.com/contact","For additional support, please contact your regional office.")</f>
        <v>0</v>
      </c>
      <c r="B12" s="145"/>
      <c r="C12" s="145"/>
      <c r="D12" s="145"/>
      <c r="E12" s="145"/>
      <c r="F12" s="145"/>
      <c r="G12" s="145"/>
      <c r="H12" s="145"/>
      <c r="I12" s="145"/>
      <c r="J12" s="145"/>
      <c r="K12" s="144"/>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row>
    <row r="13" spans="1:50" ht="15" customHeight="1">
      <c r="A13" s="144"/>
      <c r="B13" s="144"/>
      <c r="C13" s="144"/>
      <c r="D13" s="144"/>
      <c r="E13" s="144"/>
      <c r="F13" s="144"/>
      <c r="G13" s="144"/>
      <c r="H13" s="144"/>
      <c r="I13" s="144"/>
      <c r="J13" s="144"/>
      <c r="K13" s="144"/>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row>
    <row r="14" spans="1:50" ht="16.5" customHeight="1">
      <c r="A14" s="146">
        <f>HYPERLINK("http://www.hotelnewsnow.com/","For the latest in industry news, visit HotelNewsNow.com.")</f>
        <v>0</v>
      </c>
      <c r="B14" s="146"/>
      <c r="C14" s="146"/>
      <c r="D14" s="146"/>
      <c r="E14" s="146"/>
      <c r="F14" s="146"/>
      <c r="G14" s="146"/>
      <c r="H14" s="146"/>
      <c r="I14" s="146"/>
      <c r="J14" s="147"/>
      <c r="K14" s="144"/>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row>
    <row r="15" spans="1:50" ht="15" customHeight="1">
      <c r="A15" s="146">
        <f>HYPERLINK("http://www.hoteldataconference.com/","To learn more about the Hotel Data Conference, visit HotelDataConference.com.")</f>
        <v>0</v>
      </c>
      <c r="B15" s="146"/>
      <c r="C15" s="146"/>
      <c r="D15" s="146"/>
      <c r="E15" s="146"/>
      <c r="F15" s="146"/>
      <c r="G15" s="146"/>
      <c r="H15" s="146"/>
      <c r="I15" s="146"/>
      <c r="J15" s="147"/>
      <c r="K15" s="147"/>
      <c r="L15" s="147"/>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row>
    <row r="16" spans="1:50" ht="15" customHeight="1">
      <c r="A16" s="139"/>
      <c r="B16" s="139"/>
      <c r="C16" s="148"/>
      <c r="D16" s="148"/>
      <c r="E16" s="148"/>
      <c r="F16" s="148"/>
      <c r="G16" s="148"/>
      <c r="H16" s="148"/>
      <c r="I16" s="148"/>
      <c r="J16" s="148"/>
      <c r="K16" s="148"/>
      <c r="L16" s="148"/>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row>
    <row r="17" spans="1:50" ht="15" customHeight="1">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row>
    <row r="18" spans="1:50" ht="15" customHeight="1">
      <c r="A18" s="139"/>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row>
    <row r="19" spans="1:50" ht="15" customHeight="1">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row>
    <row r="20" spans="1:50" ht="15" customHeight="1">
      <c r="A20" s="139"/>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row>
    <row r="21" spans="1:50" ht="15" customHeight="1">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row>
    <row r="22" spans="1:50" ht="15"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row>
    <row r="23" spans="1:50" ht="15" customHeight="1">
      <c r="A23" s="13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row>
    <row r="24" spans="1:50" ht="15" customHeight="1">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row>
    <row r="25" spans="1:50" ht="15" customHeight="1">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row>
    <row r="26" spans="1:50" ht="15" customHeight="1">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row>
    <row r="27" spans="1:50" ht="15" customHeight="1">
      <c r="A27" s="139"/>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row>
    <row r="28" spans="1:50" ht="15" customHeight="1">
      <c r="A28" s="139"/>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row>
    <row r="29" spans="1:50" ht="15" customHeight="1">
      <c r="A29" s="139"/>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row>
    <row r="30" spans="1:50" ht="15" customHeight="1">
      <c r="A30" s="139"/>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row>
    <row r="31" spans="1:50" ht="15" customHeight="1">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row>
    <row r="32" spans="1:50" ht="15" customHeight="1">
      <c r="A32" s="139"/>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row>
    <row r="33" spans="1:50" ht="15"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row>
    <row r="34" spans="1:50" ht="15" customHeight="1">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row>
    <row r="35" spans="1:50" ht="15" customHeight="1">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row>
    <row r="36" spans="1:50" ht="15" customHeight="1">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row>
    <row r="37" spans="1:50" ht="15" customHeight="1">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row>
    <row r="38" spans="1:50" ht="15" customHeight="1">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row>
    <row r="39" spans="1:50" ht="15" customHeight="1">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row>
    <row r="40" spans="1:50" ht="15" customHeight="1">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row>
    <row r="41" spans="1:50" ht="15" customHeight="1">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row>
    <row r="42" spans="1:50" ht="15" customHeight="1">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row>
    <row r="43" spans="1:50" ht="15" customHeight="1">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row>
    <row r="44" spans="1:50" ht="15" customHeight="1">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row>
    <row r="45" spans="1:50" ht="15" customHeight="1">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row>
    <row r="46" spans="1:50" ht="15" customHeight="1">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row>
    <row r="47" spans="1:50" ht="15" customHeight="1">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row>
    <row r="48" spans="1:50" ht="15" customHeight="1">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row>
    <row r="49" spans="1:50" ht="15" customHeight="1">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row>
    <row r="50" spans="1:50" ht="15" customHeight="1">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row>
    <row r="51" spans="1:50" ht="15" customHeight="1">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row>
    <row r="52" spans="1:50" ht="15" customHeight="1">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row>
    <row r="53" spans="1:50" ht="15" customHeight="1">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row>
    <row r="54" spans="1:50" ht="15" customHeight="1">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row>
    <row r="55" spans="1:50" ht="15" customHeight="1">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row>
    <row r="56" spans="1:50" ht="15" customHeight="1">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row>
    <row r="57" spans="1:50" ht="15" customHeight="1">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row>
    <row r="58" spans="1:50" ht="15" customHeight="1">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row>
    <row r="59" spans="1:50" ht="15" customHeight="1">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row>
    <row r="60" spans="1:50" ht="15" customHeight="1">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row>
    <row r="61" spans="1:50" ht="15" customHeight="1">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row>
    <row r="62" spans="1:50" ht="15" customHeight="1">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row>
    <row r="63" spans="1:50" ht="15" customHeight="1">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row>
    <row r="64" spans="1:50" ht="15" customHeight="1">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row>
    <row r="65" spans="1:50" ht="15" customHeight="1">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row>
    <row r="66" spans="1:50" ht="15" customHeight="1">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row>
    <row r="67" spans="1:50" ht="15" customHeight="1">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row>
    <row r="68" spans="1:50" ht="15" customHeight="1">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row>
    <row r="69" spans="1:50" ht="15" customHeight="1">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row>
    <row r="70" spans="1:50" ht="15" customHeight="1">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row>
    <row r="71" spans="1:50" ht="15" customHeight="1">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row>
    <row r="72" spans="1:50" ht="15" customHeight="1">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row>
    <row r="73" spans="1:50" ht="15" customHeight="1">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row>
    <row r="74" spans="1:50" ht="15" customHeight="1">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row>
    <row r="75" spans="1:50" ht="15" customHeight="1">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row>
    <row r="76" spans="1:50" ht="15" customHeight="1">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row>
    <row r="77" spans="1:50" ht="15" customHeight="1">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row>
    <row r="78" spans="1:50" ht="15" customHeight="1">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row>
    <row r="79" spans="1:50" ht="15" customHeight="1">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row>
    <row r="80" spans="1:50" ht="15" customHeight="1">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row>
    <row r="81" spans="1:50" ht="15" customHeight="1">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row>
    <row r="82" spans="1:50" ht="15" customHeight="1">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row>
    <row r="83" spans="1:50" ht="15" customHeight="1">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row>
    <row r="84" spans="1:50" ht="15" customHeight="1">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row>
    <row r="85" spans="1:50" ht="15" customHeight="1">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row>
    <row r="86" spans="1:50" ht="15" customHeight="1">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row>
    <row r="87" spans="1:50" ht="15" customHeight="1">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row>
    <row r="88" spans="1:50" ht="15" customHeight="1">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row>
    <row r="89" spans="1:50" ht="15" customHeight="1">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row>
    <row r="90" spans="1:50" ht="15" customHeight="1">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row>
    <row r="91" spans="1:50" ht="15" customHeight="1">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row>
    <row r="92" spans="1:50" ht="15" customHeight="1">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row>
    <row r="93" spans="1:50" ht="15" customHeight="1">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row>
    <row r="94" spans="1:50" ht="15" customHeight="1">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row>
    <row r="95" spans="1:50" ht="15" customHeight="1">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row>
    <row r="96" spans="1:50" ht="15" customHeight="1">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row>
    <row r="97" spans="1:50" ht="15" customHeight="1">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row>
    <row r="98" spans="1:50" ht="15" customHeight="1">
      <c r="A98" s="13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row>
    <row r="99" spans="1:50" ht="15" customHeight="1">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row>
    <row r="100" spans="1:50" ht="15" customHeight="1">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row>
  </sheetData>
  <sheetProtection password="DD2A" sheet="1" objects="1" scenarios="1"/>
  <mergeCells count="6">
    <mergeCell ref="A5:F5"/>
    <mergeCell ref="G12:J12"/>
    <mergeCell ref="A9:F9"/>
    <mergeCell ref="A12:F12"/>
    <mergeCell ref="A14:I14"/>
    <mergeCell ref="A15:I15"/>
  </mergeCells>
  <printOptions/>
  <pageMargins left="0" right="0" top="0" bottom="0" header="0.5" footer="0.5"/>
  <pageSetup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11.0.0.825 (http://officewriter.softartisans.com)</vt:lpwstr>
  </property>
</Properties>
</file>