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Multi-Segment 2019 Comp" sheetId="3" r:id="rId3"/>
    <sheet name="Trend Santa Maria, CA+" sheetId="4" r:id="rId4"/>
    <sheet name="Trend Santa Maria, CA 2019 Comp" sheetId="5" r:id="rId5"/>
    <sheet name="Response Santa Maria, CA+" sheetId="6" r:id="rId6"/>
    <sheet name="Help" sheetId="7" r:id="rId7"/>
  </sheets>
  <definedNames/>
  <calcPr fullCalcOnLoad="1"/>
</workbook>
</file>

<file path=xl/sharedStrings.xml><?xml version="1.0" encoding="utf-8"?>
<sst xmlns="http://schemas.openxmlformats.org/spreadsheetml/2006/main" count="1055" uniqueCount="176">
  <si>
    <t>Date Created: Oct 16, 2023</t>
  </si>
  <si>
    <t>Santa Maria Valley Chamber of Commerce &amp; Visitor &amp; Convention Bureau</t>
  </si>
  <si>
    <t>For the Month of September 2023</t>
  </si>
  <si>
    <t>Table Of Contents</t>
  </si>
  <si>
    <t>Corporate North American Headquarters</t>
  </si>
  <si>
    <t>International Headquarters</t>
  </si>
  <si>
    <t>T : +1 (615) 824 8664</t>
  </si>
  <si>
    <t>T : +44 (0)207 922 1930</t>
  </si>
  <si>
    <t>destininfo@str.com     www.str.com</t>
  </si>
  <si>
    <t>industryinfo@str.com     www.str.com</t>
  </si>
  <si>
    <t>2023 © CoStar Group. 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2023 STR, LLC / STR Global, Ltd. trading as "STR".</t>
  </si>
  <si>
    <t>Tab 2 - Multi-Segment</t>
  </si>
  <si>
    <t>Currency: USD - US Dollar</t>
  </si>
  <si>
    <t>For the month of: September 2023</t>
  </si>
  <si>
    <t>Currency</t>
  </si>
  <si>
    <t>Current Month - September 2023 vs September 2022</t>
  </si>
  <si>
    <t>Year to Date - September 2023 vs September 2022</t>
  </si>
  <si>
    <t>Participation</t>
  </si>
  <si>
    <t>Occ %</t>
  </si>
  <si>
    <t>ADR</t>
  </si>
  <si>
    <t>RevPAR</t>
  </si>
  <si>
    <t>Percent Change from September 2022</t>
  </si>
  <si>
    <t>Percent Change from YTD 2022</t>
  </si>
  <si>
    <t>Properties</t>
  </si>
  <si>
    <t>Rooms</t>
  </si>
  <si>
    <t>ISO Code</t>
  </si>
  <si>
    <t>Rate</t>
  </si>
  <si>
    <t>Occ</t>
  </si>
  <si>
    <t>Room Rev</t>
  </si>
  <si>
    <t>Room Avail</t>
  </si>
  <si>
    <t>Room Sold</t>
  </si>
  <si>
    <t>Census</t>
  </si>
  <si>
    <t>Sample</t>
  </si>
  <si>
    <t>Santa Maria Valley+</t>
  </si>
  <si>
    <t>USD</t>
  </si>
  <si>
    <t>1</t>
  </si>
  <si>
    <t>Santa Barbara/Goleta/Carpinteria+</t>
  </si>
  <si>
    <t>SLO+</t>
  </si>
  <si>
    <t>SLO County North/Paso Robles+</t>
  </si>
  <si>
    <t>SLO County South/Five Cities+</t>
  </si>
  <si>
    <t>SB County/Santa Ynez Valley+</t>
  </si>
  <si>
    <t>Salinas, CA+</t>
  </si>
  <si>
    <t>California</t>
  </si>
  <si>
    <t>A blank row indicates insufficient data.</t>
  </si>
  <si>
    <t>Tab 3 - Multi-Segment 2019 Comp: Santa Maria Valley Chamber of Commerce &amp; Visitor &amp; Convention Bureau</t>
  </si>
  <si>
    <t>Current Month - September 2023 vs September 2019</t>
  </si>
  <si>
    <t>Year to Date - September 2023 vs September 2019</t>
  </si>
  <si>
    <t>Percent Change from September 2019</t>
  </si>
  <si>
    <t>Percent Change from YTD 2019</t>
  </si>
  <si>
    <t>Tab 4 - Trend Santa Maria, CA+</t>
  </si>
  <si>
    <t>Occupancy (%)</t>
  </si>
  <si>
    <t>Year To Date</t>
  </si>
  <si>
    <t>Running 12 Months</t>
  </si>
  <si>
    <t>Apr</t>
  </si>
  <si>
    <t>May</t>
  </si>
  <si>
    <t>Jun</t>
  </si>
  <si>
    <t>Jul</t>
  </si>
  <si>
    <t>Aug</t>
  </si>
  <si>
    <t>Sep</t>
  </si>
  <si>
    <t>Oct</t>
  </si>
  <si>
    <t>Nov</t>
  </si>
  <si>
    <t>Dec</t>
  </si>
  <si>
    <t>Jan</t>
  </si>
  <si>
    <t>Feb</t>
  </si>
  <si>
    <t>Mar</t>
  </si>
  <si>
    <t>This Year</t>
  </si>
  <si>
    <t>Last Year</t>
  </si>
  <si>
    <t>Percent Change</t>
  </si>
  <si>
    <t>Supply</t>
  </si>
  <si>
    <t>Demand</t>
  </si>
  <si>
    <t>Revenue</t>
  </si>
  <si>
    <t>Census %</t>
  </si>
  <si>
    <t>Census Props</t>
  </si>
  <si>
    <t>Census Rooms</t>
  </si>
  <si>
    <t>% Rooms Participants</t>
  </si>
  <si>
    <t>Tab 5 - Trend Santa Maria, CA 2019 Comp: Santa Maria Valley Chamber of Commerce &amp; Visitor &amp; Convention Bureau</t>
  </si>
  <si>
    <t>Tab 6 - Response Santa Maria, CA+</t>
  </si>
  <si>
    <t>STR Code</t>
  </si>
  <si>
    <t>Name of Establishment</t>
  </si>
  <si>
    <t>City &amp; State</t>
  </si>
  <si>
    <t>Zip Code</t>
  </si>
  <si>
    <t>Aff Date</t>
  </si>
  <si>
    <t>Open Date</t>
  </si>
  <si>
    <t>Chg in Rms</t>
  </si>
  <si>
    <t>J</t>
  </si>
  <si>
    <t>F</t>
  </si>
  <si>
    <t>M</t>
  </si>
  <si>
    <t>A</t>
  </si>
  <si>
    <t>S</t>
  </si>
  <si>
    <t>O</t>
  </si>
  <si>
    <t>N</t>
  </si>
  <si>
    <t>D</t>
  </si>
  <si>
    <t>Best Western Plus Big America</t>
  </si>
  <si>
    <t xml:space="preserve">Santa Maria, CA </t>
  </si>
  <si>
    <t>93454</t>
  </si>
  <si>
    <t>Oct 2010</t>
  </si>
  <si>
    <t>Jun 1986</t>
  </si>
  <si>
    <t>●</t>
  </si>
  <si>
    <t>Broadway Motel</t>
  </si>
  <si>
    <t>Dec 1985</t>
  </si>
  <si>
    <t>Buck Board Motel</t>
  </si>
  <si>
    <t>Jun 1959</t>
  </si>
  <si>
    <t>Candlewood Suites Santa Maria</t>
  </si>
  <si>
    <t>Aug 2009</t>
  </si>
  <si>
    <t>Closed - Budget Inn</t>
  </si>
  <si>
    <t>Dec 2013</t>
  </si>
  <si>
    <t>Closed - Main Street Plaza</t>
  </si>
  <si>
    <t>Jun 1990</t>
  </si>
  <si>
    <t>Closed - Restwell Motel</t>
  </si>
  <si>
    <t>May 2019</t>
  </si>
  <si>
    <t>Jan 1927</t>
  </si>
  <si>
    <t>Closed - Town Center Hotel</t>
  </si>
  <si>
    <t>Apr 2016</t>
  </si>
  <si>
    <t>Closed - Valley Motel</t>
  </si>
  <si>
    <t>Dec 2019</t>
  </si>
  <si>
    <t>Closed - Vandenburg Inn</t>
  </si>
  <si>
    <t>May 1991</t>
  </si>
  <si>
    <t>Colonial Motel</t>
  </si>
  <si>
    <t>Apr 1979</t>
  </si>
  <si>
    <t>Days Inn by Wyndham Santa Maria</t>
  </si>
  <si>
    <t>Jun 2012</t>
  </si>
  <si>
    <t>Jun 1963</t>
  </si>
  <si>
    <t>Economy Inn</t>
  </si>
  <si>
    <t>Mar 1959</t>
  </si>
  <si>
    <t>Fairfield Inn &amp; Suites Santa Maria</t>
  </si>
  <si>
    <t>May 2009</t>
  </si>
  <si>
    <t>Hampton Inn &amp; Suites Santa Maria</t>
  </si>
  <si>
    <t>Nov 2019</t>
  </si>
  <si>
    <t>Historic Santa Maria Inn</t>
  </si>
  <si>
    <t>Jun 1917</t>
  </si>
  <si>
    <t>○</t>
  </si>
  <si>
    <t>Holiday Inn &amp; Suites Santa Maria</t>
  </si>
  <si>
    <t>May 1998</t>
  </si>
  <si>
    <t>Mar 1987</t>
  </si>
  <si>
    <t>Holiday Motel</t>
  </si>
  <si>
    <t>Jun 1975</t>
  </si>
  <si>
    <t>Hotel Santa Maria</t>
  </si>
  <si>
    <t>Sep 2018</t>
  </si>
  <si>
    <t>Jun 1969</t>
  </si>
  <si>
    <t>Laura Lodge</t>
  </si>
  <si>
    <t>Dec 1970</t>
  </si>
  <si>
    <t>Motel 6 Santa Maria - South</t>
  </si>
  <si>
    <t>Dec 2014</t>
  </si>
  <si>
    <t>May 1969</t>
  </si>
  <si>
    <t>Motel 6 Santa Maria, CA</t>
  </si>
  <si>
    <t>Sep 1987</t>
  </si>
  <si>
    <t>Y</t>
  </si>
  <si>
    <t>Plaza Motel</t>
  </si>
  <si>
    <t>Solaire Inn &amp; Suite</t>
  </si>
  <si>
    <t>Nov 2011</t>
  </si>
  <si>
    <t>Sep 2008</t>
  </si>
  <si>
    <t>Town &amp; Country Inn</t>
  </si>
  <si>
    <t>Travelodge Santa Maria</t>
  </si>
  <si>
    <t>Apr 2006</t>
  </si>
  <si>
    <t>Villa Motel</t>
  </si>
  <si>
    <t>Nov 1989</t>
  </si>
  <si>
    <t>Western Motel</t>
  </si>
  <si>
    <t>Dec 1978</t>
  </si>
  <si>
    <t>Radisson Hotel Santa Maria</t>
  </si>
  <si>
    <t>93455</t>
  </si>
  <si>
    <t>Dec 2001</t>
  </si>
  <si>
    <t>Skyview Los Alamos</t>
  </si>
  <si>
    <t xml:space="preserve">Los Alamos, CA </t>
  </si>
  <si>
    <t>Jan 2018</t>
  </si>
  <si>
    <t>Jun 1952</t>
  </si>
  <si>
    <t>Palms Motel</t>
  </si>
  <si>
    <t>93458</t>
  </si>
  <si>
    <t>Feb 1991</t>
  </si>
  <si>
    <t>Total Properties:</t>
  </si>
  <si>
    <t>- Monthly data received by STR</t>
  </si>
  <si>
    <t>- Monthly and daily data received by STR</t>
  </si>
  <si>
    <t>Blank - No data received by STR</t>
  </si>
  <si>
    <t>- (Chg in Rms) Property has experienced a room addition or drop during the last 2 years to this report period.</t>
  </si>
  <si>
    <t>Tab 7 - Help</t>
  </si>
  <si>
    <t>Glossary:</t>
  </si>
  <si>
    <t>Frequently Asked Questions (FAQ):</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</si>
</sst>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 numFmtId="61" formatCode="#,##0.0;-#,##0.0"/>
    <numFmt numFmtId="62" formatCode="#,##0.00;-#,##0.00"/>
  </numFmts>
  <fonts count="37">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sz val="11"/>
      <color indexed="9"/>
      <name val="Arial"/>
      <family val="2"/>
    </font>
    <font>
      <sz val="10"/>
      <color indexed="55"/>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8"/>
      <color indexed="8"/>
      <name val="Arial"/>
      <family val="0"/>
    </font>
    <font>
      <sz val="14"/>
      <name val="Arial"/>
      <family val="0"/>
    </font>
    <font>
      <b/>
      <sz val="18"/>
      <name val="Arial"/>
      <family val="0"/>
    </font>
    <font>
      <sz val="13"/>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9">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22"/>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22"/>
      </left>
      <right>
        <color indexed="22"/>
      </right>
      <top>
        <color indexed="22"/>
      </top>
      <bottom style="thin">
        <color indexed="22"/>
      </bottom>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3">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1" fontId="0" fillId="0" borderId="0" xfId="0" applyFont="1" applyAlignment="1" applyProtection="1">
      <alignment/>
      <protection/>
    </xf>
    <xf numFmtId="0" fontId="0" fillId="3" borderId="0" xfId="0" applyNumberFormat="1" applyFont="1" applyAlignment="1" applyProtection="1">
      <alignment/>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0" fillId="0" borderId="0" xfId="0" applyNumberFormat="1" applyFont="1" applyFill="1" applyBorder="1" applyAlignment="1" applyProtection="1">
      <alignment/>
      <protection/>
    </xf>
    <xf numFmtId="58" fontId="0" fillId="3" borderId="0" xfId="0" applyFont="1" applyBorder="1" applyAlignment="1" applyProtection="1">
      <alignment horizontal="left"/>
      <protection/>
    </xf>
    <xf numFmtId="0" fontId="0" fillId="0" borderId="0" xfId="0" applyNumberFormat="1" applyFont="1" applyFill="1" applyAlignment="1" applyProtection="1">
      <alignment horizontal="centerContinuous"/>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4" fillId="0" borderId="0" xfId="0" applyNumberFormat="1" applyFont="1" applyAlignment="1" applyProtection="1">
      <alignment/>
      <protection/>
    </xf>
    <xf numFmtId="0" fontId="21" fillId="0" borderId="0" xfId="0" applyNumberFormat="1" applyFont="1" applyFill="1" applyBorder="1" applyAlignment="1" applyProtection="1">
      <alignment/>
      <protection/>
    </xf>
    <xf numFmtId="0" fontId="22" fillId="2" borderId="1" xfId="0" applyNumberFormat="1" applyFont="1" applyAlignment="1" applyProtection="1">
      <alignment horizontal="center" vertical="center"/>
      <protection/>
    </xf>
    <xf numFmtId="1" fontId="21" fillId="0" borderId="6" xfId="0" applyFont="1" applyAlignment="1" applyProtection="1">
      <alignment vertical="center"/>
      <protection/>
    </xf>
    <xf numFmtId="1" fontId="21" fillId="0" borderId="5" xfId="0" applyFont="1" applyAlignment="1" applyProtection="1">
      <alignment vertical="center"/>
      <protection/>
    </xf>
    <xf numFmtId="0" fontId="21" fillId="0" borderId="3" xfId="0" applyNumberFormat="1" applyFont="1" applyAlignment="1" applyProtection="1">
      <alignment/>
      <protection/>
    </xf>
    <xf numFmtId="0" fontId="21" fillId="3" borderId="0" xfId="0" applyNumberFormat="1" applyFont="1" applyAlignment="1" applyProtection="1">
      <alignment/>
      <protection/>
    </xf>
    <xf numFmtId="0" fontId="23" fillId="4" borderId="0" xfId="0" applyNumberFormat="1" applyFont="1" applyBorder="1" applyAlignment="1" applyProtection="1">
      <alignment/>
      <protection/>
    </xf>
    <xf numFmtId="0" fontId="21" fillId="4" borderId="0" xfId="0" applyNumberFormat="1" applyFont="1" applyBorder="1" applyAlignment="1" applyProtection="1">
      <alignment/>
      <protection/>
    </xf>
    <xf numFmtId="0" fontId="21" fillId="0" borderId="0" xfId="0" applyNumberFormat="1" applyFont="1" applyFill="1" applyBorder="1" applyAlignment="1" applyProtection="1">
      <alignment horizontal="center"/>
      <protection/>
    </xf>
    <xf numFmtId="0" fontId="0" fillId="2" borderId="9" xfId="0" applyNumberFormat="1" applyFont="1" applyAlignment="1" applyProtection="1">
      <alignment horizontal="center" vertical="center"/>
      <protection/>
    </xf>
    <xf numFmtId="0" fontId="21" fillId="0" borderId="3" xfId="0" applyNumberFormat="1" applyFont="1" applyAlignment="1" applyProtection="1">
      <alignment horizontal="center"/>
      <protection/>
    </xf>
    <xf numFmtId="0" fontId="21" fillId="3" borderId="0" xfId="0" applyNumberFormat="1" applyFont="1" applyAlignment="1" applyProtection="1">
      <alignment horizontal="center"/>
      <protection/>
    </xf>
    <xf numFmtId="0" fontId="21" fillId="4" borderId="0" xfId="0" applyNumberFormat="1" applyFont="1" applyBorder="1" applyAlignment="1" applyProtection="1">
      <alignment horizontal="center"/>
      <protection/>
    </xf>
    <xf numFmtId="0" fontId="24" fillId="0" borderId="10" xfId="0" applyNumberFormat="1" applyFont="1" applyFill="1" applyAlignment="1" applyProtection="1">
      <alignment horizontal="right"/>
      <protection/>
    </xf>
    <xf numFmtId="59" fontId="0" fillId="0" borderId="3" xfId="0" applyFont="1" applyAlignment="1" applyProtection="1">
      <alignment horizontal="center"/>
      <protection/>
    </xf>
    <xf numFmtId="59" fontId="0" fillId="3" borderId="0" xfId="0" applyFont="1" applyAlignment="1" applyProtection="1">
      <alignment horizontal="center"/>
      <protection/>
    </xf>
    <xf numFmtId="0" fontId="24" fillId="5" borderId="11" xfId="0" applyNumberFormat="1" applyFont="1" applyAlignment="1" applyProtection="1">
      <alignment horizontal="right"/>
      <protection/>
    </xf>
    <xf numFmtId="0" fontId="24" fillId="0" borderId="12" xfId="0" applyNumberFormat="1" applyFont="1" applyAlignment="1" applyProtection="1">
      <alignment horizontal="right"/>
      <protection/>
    </xf>
    <xf numFmtId="59" fontId="0" fillId="0" borderId="1" xfId="0" applyFont="1" applyAlignment="1" applyProtection="1">
      <alignment horizontal="center"/>
      <protection/>
    </xf>
    <xf numFmtId="0" fontId="4" fillId="3" borderId="0" xfId="0" applyNumberFormat="1" applyFont="1" applyAlignment="1" applyProtection="1">
      <alignment horizontal="center"/>
      <protection/>
    </xf>
    <xf numFmtId="0" fontId="16" fillId="3" borderId="0" xfId="0" applyNumberFormat="1" applyFont="1" applyAlignment="1" applyProtection="1">
      <alignment horizontal="right"/>
      <protection/>
    </xf>
    <xf numFmtId="0" fontId="24" fillId="0" borderId="0" xfId="0" applyNumberFormat="1" applyFont="1" applyAlignment="1" applyProtection="1">
      <alignment horizontal="right"/>
      <protection/>
    </xf>
    <xf numFmtId="59" fontId="0" fillId="0" borderId="0" xfId="0" applyFont="1" applyAlignment="1" applyProtection="1">
      <alignment horizontal="center"/>
      <protection/>
    </xf>
    <xf numFmtId="1" fontId="21" fillId="0" borderId="3" xfId="0" applyFont="1" applyAlignment="1" applyProtection="1">
      <alignment horizontal="center"/>
      <protection/>
    </xf>
    <xf numFmtId="3" fontId="0" fillId="0" borderId="3" xfId="0" applyFont="1" applyAlignment="1" applyProtection="1">
      <alignment horizontal="center"/>
      <protection/>
    </xf>
    <xf numFmtId="3" fontId="0" fillId="0" borderId="1" xfId="0" applyFont="1" applyAlignment="1" applyProtection="1">
      <alignment horizontal="center"/>
      <protection/>
    </xf>
    <xf numFmtId="0" fontId="22" fillId="2" borderId="1" xfId="0" applyNumberFormat="1" applyFont="1" applyAlignment="1" applyProtection="1">
      <alignment horizontal="center" vertical="center" wrapText="1"/>
      <protection/>
    </xf>
    <xf numFmtId="0" fontId="21" fillId="0" borderId="13" xfId="0" applyNumberFormat="1" applyFont="1" applyAlignment="1" applyProtection="1">
      <alignment/>
      <protection/>
    </xf>
    <xf numFmtId="0" fontId="21" fillId="0" borderId="0" xfId="0" applyNumberFormat="1" applyFont="1" applyAlignment="1" applyProtection="1">
      <alignment/>
      <protection/>
    </xf>
    <xf numFmtId="0" fontId="0" fillId="2" borderId="9" xfId="0" applyNumberFormat="1" applyFont="1" applyAlignment="1" applyProtection="1">
      <alignment horizontal="center" vertical="center" wrapText="1"/>
      <protection/>
    </xf>
    <xf numFmtId="0" fontId="21" fillId="0" borderId="13" xfId="0" applyNumberFormat="1" applyFont="1" applyAlignment="1" applyProtection="1">
      <alignment horizontal="center"/>
      <protection/>
    </xf>
    <xf numFmtId="0" fontId="21" fillId="0" borderId="0" xfId="0" applyNumberFormat="1" applyFont="1" applyAlignment="1" applyProtection="1">
      <alignment horizontal="center"/>
      <protection/>
    </xf>
    <xf numFmtId="0" fontId="26" fillId="4" borderId="0" xfId="0" applyNumberFormat="1" applyFont="1" applyBorder="1" applyAlignment="1" applyProtection="1">
      <alignment/>
      <protection/>
    </xf>
    <xf numFmtId="0" fontId="23" fillId="0" borderId="0" xfId="0" applyNumberFormat="1" applyFont="1" applyFill="1" applyBorder="1" applyAlignment="1" applyProtection="1">
      <alignment/>
      <protection/>
    </xf>
    <xf numFmtId="0" fontId="1" fillId="4" borderId="0" xfId="0" applyNumberFormat="1" applyFont="1" applyBorder="1" applyAlignment="1" applyProtection="1">
      <alignment/>
      <protection/>
    </xf>
    <xf numFmtId="0" fontId="1" fillId="0" borderId="0" xfId="0" applyNumberFormat="1" applyFont="1" applyBorder="1" applyAlignment="1" applyProtection="1">
      <alignment/>
      <protection/>
    </xf>
    <xf numFmtId="60" fontId="1" fillId="4" borderId="0" xfId="0" applyFont="1" applyBorder="1" applyAlignment="1" applyProtection="1">
      <alignment/>
      <protection/>
    </xf>
    <xf numFmtId="60" fontId="26" fillId="4" borderId="0" xfId="0" applyFont="1" applyBorder="1" applyAlignment="1" applyProtection="1">
      <alignment/>
      <protection/>
    </xf>
    <xf numFmtId="0" fontId="0" fillId="0" borderId="0" xfId="0" applyNumberFormat="1" applyFont="1" applyFill="1" applyBorder="1" applyAlignment="1" applyProtection="1">
      <alignment vertical="center"/>
      <protection/>
    </xf>
    <xf numFmtId="59" fontId="0" fillId="0" borderId="0" xfId="0" applyFont="1" applyFill="1" applyAlignment="1" applyProtection="1">
      <alignment/>
      <protection/>
    </xf>
    <xf numFmtId="0" fontId="0" fillId="0" borderId="0" xfId="0" applyNumberFormat="1" applyFont="1" applyFill="1" applyAlignment="1" applyProtection="1">
      <alignment horizontal="right" wrapText="1"/>
      <protection/>
    </xf>
    <xf numFmtId="0" fontId="4"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horizontal="center" wrapText="1"/>
      <protection/>
    </xf>
    <xf numFmtId="0" fontId="17" fillId="0" borderId="0" xfId="0" applyNumberFormat="1" applyFont="1" applyFill="1" applyAlignment="1" applyProtection="1">
      <alignment horizontal="right" wrapText="1"/>
      <protection/>
    </xf>
    <xf numFmtId="0" fontId="1" fillId="3" borderId="0" xfId="0" applyNumberFormat="1" applyFont="1" applyAlignment="1" applyProtection="1">
      <alignment horizontal="center"/>
      <protection/>
    </xf>
    <xf numFmtId="0" fontId="15" fillId="2" borderId="0" xfId="0" applyNumberFormat="1" applyFont="1" applyAlignment="1" applyProtection="1">
      <alignment horizontal="left"/>
      <protection/>
    </xf>
    <xf numFmtId="0" fontId="1" fillId="2" borderId="0" xfId="0" applyNumberFormat="1" applyFont="1" applyAlignment="1" applyProtection="1">
      <alignment horizontal="left"/>
      <protection/>
    </xf>
    <xf numFmtId="0" fontId="15" fillId="2" borderId="0" xfId="0" applyNumberFormat="1" applyFont="1" applyAlignment="1" applyProtection="1">
      <alignment horizontal="left" wrapText="1"/>
      <protection/>
    </xf>
    <xf numFmtId="0" fontId="17" fillId="3" borderId="14" xfId="0" applyNumberFormat="1" applyFont="1" applyAlignment="1" applyProtection="1">
      <alignment horizontal="center" wrapText="1"/>
      <protection/>
    </xf>
    <xf numFmtId="0" fontId="17" fillId="3" borderId="14" xfId="0" applyNumberFormat="1" applyFont="1" applyAlignment="1" applyProtection="1">
      <alignment horizontal="center"/>
      <protection/>
    </xf>
    <xf numFmtId="0" fontId="2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30" fillId="0" borderId="0" xfId="0" applyNumberFormat="1" applyFont="1" applyFill="1" applyBorder="1" applyAlignment="1" applyProtection="1">
      <alignment vertical="top"/>
      <protection/>
    </xf>
    <xf numFmtId="0" fontId="31" fillId="0" borderId="0" xfId="0" applyNumberFormat="1" applyFont="1" applyFill="1" applyBorder="1" applyAlignment="1" applyProtection="1">
      <alignment/>
      <protection/>
    </xf>
    <xf numFmtId="0" fontId="32"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vertical="top" wrapText="1"/>
      <protection/>
    </xf>
    <xf numFmtId="0" fontId="32" fillId="0" borderId="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13" xfId="0" applyNumberFormat="1" applyFont="1" applyBorder="1" applyAlignment="1" applyProtection="1">
      <alignment horizontal="right"/>
      <protection/>
    </xf>
    <xf numFmtId="0" fontId="0" fillId="5" borderId="13"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62" fontId="0" fillId="5" borderId="4" xfId="0" applyNumberFormat="1" applyFont="1" applyFill="1" applyBorder="1" applyAlignment="1" applyProtection="1">
      <alignment/>
      <protection/>
    </xf>
    <xf numFmtId="62"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13" xfId="0" applyNumberFormat="1" applyFont="1" applyBorder="1" applyAlignment="1" applyProtection="1">
      <alignment/>
      <protection/>
    </xf>
    <xf numFmtId="61" fontId="0" fillId="0" borderId="13" xfId="0" applyNumberFormat="1" applyFont="1" applyBorder="1" applyAlignment="1" applyProtection="1">
      <alignment/>
      <protection/>
    </xf>
    <xf numFmtId="61" fontId="0" fillId="0" borderId="0" xfId="0" applyNumberFormat="1" applyFont="1" applyAlignment="1" applyProtection="1">
      <alignment/>
      <protection/>
    </xf>
    <xf numFmtId="62" fontId="0" fillId="0" borderId="13" xfId="0" applyNumberFormat="1" applyFont="1" applyBorder="1" applyAlignment="1" applyProtection="1">
      <alignment/>
      <protection/>
    </xf>
    <xf numFmtId="62" fontId="0" fillId="0" borderId="0" xfId="0" applyNumberFormat="1" applyFont="1" applyAlignment="1" applyProtection="1">
      <alignment/>
      <protection/>
    </xf>
    <xf numFmtId="62" fontId="0" fillId="0" borderId="13" xfId="0" applyNumberFormat="1" applyFont="1" applyBorder="1" applyAlignment="1" applyProtection="1">
      <alignment/>
      <protection/>
    </xf>
    <xf numFmtId="62" fontId="0" fillId="0" borderId="0" xfId="0" applyNumberFormat="1" applyFont="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0" fontId="0" fillId="0" borderId="13" xfId="0" applyNumberFormat="1" applyFont="1" applyFill="1" applyBorder="1" applyAlignment="1" applyProtection="1">
      <alignment/>
      <protection/>
    </xf>
    <xf numFmtId="0" fontId="0" fillId="5" borderId="13" xfId="0" applyNumberFormat="1" applyFont="1" applyFill="1" applyBorder="1" applyAlignment="1" applyProtection="1">
      <alignment/>
      <protection/>
    </xf>
    <xf numFmtId="0" fontId="0" fillId="5" borderId="13" xfId="0" applyNumberFormat="1" applyFont="1" applyFill="1" applyBorder="1" applyAlignment="1" applyProtection="1">
      <alignment horizontal="center"/>
      <protection/>
    </xf>
    <xf numFmtId="61" fontId="0" fillId="5" borderId="13" xfId="0" applyNumberFormat="1" applyFont="1" applyFill="1" applyBorder="1" applyAlignment="1" applyProtection="1">
      <alignment/>
      <protection/>
    </xf>
    <xf numFmtId="61" fontId="0" fillId="5" borderId="0" xfId="0" applyNumberFormat="1" applyFont="1" applyFill="1" applyAlignment="1" applyProtection="1">
      <alignment/>
      <protection/>
    </xf>
    <xf numFmtId="62" fontId="0" fillId="5" borderId="13" xfId="0" applyNumberFormat="1" applyFont="1" applyFill="1" applyBorder="1" applyAlignment="1" applyProtection="1">
      <alignment/>
      <protection/>
    </xf>
    <xf numFmtId="62" fontId="0" fillId="5" borderId="0" xfId="0" applyNumberFormat="1" applyFont="1" applyFill="1" applyAlignment="1" applyProtection="1">
      <alignment/>
      <protection/>
    </xf>
    <xf numFmtId="1" fontId="0" fillId="5" borderId="13" xfId="0" applyFont="1" applyFill="1" applyBorder="1" applyAlignment="1" applyProtection="1">
      <alignment/>
      <protection/>
    </xf>
    <xf numFmtId="1" fontId="0" fillId="5" borderId="0" xfId="0" applyFont="1" applyFill="1" applyAlignment="1" applyProtection="1">
      <alignment/>
      <protection/>
    </xf>
    <xf numFmtId="1" fontId="0" fillId="0" borderId="13" xfId="0" applyFont="1" applyBorder="1" applyAlignment="1" applyProtection="1">
      <alignment/>
      <protection/>
    </xf>
    <xf numFmtId="0" fontId="0" fillId="3" borderId="13"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59" fontId="0" fillId="0" borderId="6" xfId="0" applyFont="1" applyBorder="1" applyAlignment="1" applyProtection="1">
      <alignment/>
      <protection/>
    </xf>
    <xf numFmtId="2" fontId="0" fillId="0" borderId="6" xfId="0" applyFont="1" applyBorder="1" applyAlignment="1" applyProtection="1">
      <alignment/>
      <protection/>
    </xf>
    <xf numFmtId="1" fontId="0" fillId="0" borderId="6" xfId="0" applyFont="1" applyBorder="1" applyAlignment="1" applyProtection="1">
      <alignment/>
      <protection/>
    </xf>
    <xf numFmtId="0" fontId="17" fillId="4" borderId="13" xfId="0" applyNumberFormat="1" applyFont="1" applyBorder="1" applyAlignment="1" applyProtection="1">
      <alignment/>
      <protection/>
    </xf>
    <xf numFmtId="0" fontId="1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protection/>
    </xf>
    <xf numFmtId="0" fontId="23" fillId="0" borderId="0" xfId="0" applyNumberFormat="1" applyFont="1" applyFill="1" applyAlignment="1" applyProtection="1">
      <alignment horizontal="left"/>
      <protection/>
    </xf>
    <xf numFmtId="0" fontId="33"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10" fillId="0" borderId="0" xfId="0" applyNumberFormat="1" applyFont="1" applyFill="1" applyBorder="1" applyAlignment="1" applyProtection="1">
      <alignment vertical="center"/>
      <protection/>
    </xf>
    <xf numFmtId="1" fontId="21" fillId="0" borderId="4" xfId="0" applyFont="1" applyBorder="1" applyAlignment="1" applyProtection="1">
      <alignment horizontal="center"/>
      <protection/>
    </xf>
    <xf numFmtId="1" fontId="21" fillId="0" borderId="7" xfId="0" applyFont="1" applyBorder="1" applyAlignment="1" applyProtection="1">
      <alignment horizontal="center"/>
      <protection/>
    </xf>
    <xf numFmtId="59" fontId="0" fillId="0" borderId="4" xfId="0" applyFont="1" applyBorder="1" applyAlignment="1" applyProtection="1">
      <alignment horizontal="center"/>
      <protection/>
    </xf>
    <xf numFmtId="59" fontId="0" fillId="5" borderId="13" xfId="0" applyFont="1" applyBorder="1" applyAlignment="1" applyProtection="1">
      <alignment horizontal="center"/>
      <protection/>
    </xf>
    <xf numFmtId="59" fontId="0" fillId="0" borderId="7" xfId="0" applyFont="1" applyBorder="1" applyAlignment="1" applyProtection="1">
      <alignment horizontal="center"/>
      <protection/>
    </xf>
    <xf numFmtId="1" fontId="21" fillId="0" borderId="4" xfId="0" applyFont="1" applyAlignment="1" applyProtection="1">
      <alignment horizontal="center"/>
      <protection/>
    </xf>
    <xf numFmtId="0" fontId="21" fillId="0" borderId="7" xfId="0" applyNumberFormat="1" applyFont="1" applyBorder="1" applyAlignment="1" applyProtection="1">
      <alignment horizontal="center"/>
      <protection/>
    </xf>
    <xf numFmtId="2" fontId="0" fillId="0" borderId="4" xfId="0" applyFont="1" applyBorder="1" applyAlignment="1" applyProtection="1">
      <alignment horizontal="center"/>
      <protection/>
    </xf>
    <xf numFmtId="2" fontId="0" fillId="5" borderId="13" xfId="0" applyFont="1" applyBorder="1" applyAlignment="1" applyProtection="1">
      <alignment horizontal="center"/>
      <protection/>
    </xf>
    <xf numFmtId="3" fontId="0" fillId="0" borderId="4" xfId="0" applyFont="1" applyBorder="1" applyAlignment="1" applyProtection="1">
      <alignment horizontal="center"/>
      <protection/>
    </xf>
    <xf numFmtId="3" fontId="0" fillId="5" borderId="13" xfId="0" applyFont="1" applyBorder="1" applyAlignment="1" applyProtection="1">
      <alignment horizontal="center"/>
      <protection/>
    </xf>
    <xf numFmtId="1" fontId="0" fillId="0" borderId="4" xfId="0" applyFont="1" applyBorder="1" applyAlignment="1" applyProtection="1">
      <alignment horizontal="center"/>
      <protection/>
    </xf>
    <xf numFmtId="1" fontId="0" fillId="5" borderId="13" xfId="0" applyFont="1" applyBorder="1" applyAlignment="1" applyProtection="1">
      <alignment horizontal="center"/>
      <protection/>
    </xf>
    <xf numFmtId="1" fontId="21" fillId="0" borderId="7" xfId="0" applyFont="1" applyAlignment="1" applyProtection="1">
      <alignment horizontal="center"/>
      <protection/>
    </xf>
    <xf numFmtId="59" fontId="0" fillId="0" borderId="4" xfId="0" applyFont="1" applyAlignment="1" applyProtection="1">
      <alignment horizontal="center"/>
      <protection/>
    </xf>
    <xf numFmtId="59" fontId="0" fillId="5" borderId="13" xfId="0" applyFont="1" applyAlignment="1" applyProtection="1">
      <alignment horizontal="center"/>
      <protection/>
    </xf>
    <xf numFmtId="59" fontId="0" fillId="0" borderId="7" xfId="0" applyFont="1" applyAlignment="1" applyProtection="1">
      <alignment horizontal="center"/>
      <protection/>
    </xf>
    <xf numFmtId="0" fontId="21" fillId="0" borderId="7" xfId="0" applyNumberFormat="1" applyFont="1" applyAlignment="1" applyProtection="1">
      <alignment horizontal="center"/>
      <protection/>
    </xf>
    <xf numFmtId="2" fontId="0" fillId="0" borderId="4" xfId="0" applyFont="1" applyAlignment="1" applyProtection="1">
      <alignment horizontal="center"/>
      <protection/>
    </xf>
    <xf numFmtId="2" fontId="0" fillId="5" borderId="13" xfId="0" applyFont="1" applyAlignment="1" applyProtection="1">
      <alignment horizontal="center"/>
      <protection/>
    </xf>
    <xf numFmtId="3" fontId="0" fillId="0" borderId="4" xfId="0" applyFont="1" applyAlignment="1" applyProtection="1">
      <alignment horizontal="center"/>
      <protection/>
    </xf>
    <xf numFmtId="3" fontId="0" fillId="5" borderId="13" xfId="0" applyFont="1" applyAlignment="1" applyProtection="1">
      <alignment horizontal="center"/>
      <protection/>
    </xf>
    <xf numFmtId="1" fontId="0" fillId="0" borderId="4" xfId="0" applyFont="1" applyAlignment="1" applyProtection="1">
      <alignment horizontal="center"/>
      <protection/>
    </xf>
    <xf numFmtId="1" fontId="0" fillId="5" borderId="13" xfId="0" applyFont="1" applyAlignment="1" applyProtection="1">
      <alignment horizontal="center"/>
      <protection/>
    </xf>
    <xf numFmtId="59" fontId="0" fillId="0" borderId="0" xfId="0" applyFont="1" applyFill="1" applyBorder="1" applyAlignment="1" applyProtection="1">
      <alignment/>
      <protection/>
    </xf>
    <xf numFmtId="0" fontId="1" fillId="0" borderId="0" xfId="0" applyNumberFormat="1" applyFont="1" applyFill="1" applyBorder="1" applyAlignment="1" applyProtection="1">
      <alignment/>
      <protection/>
    </xf>
    <xf numFmtId="1" fontId="21" fillId="0" borderId="8" xfId="0" applyFont="1" applyAlignment="1" applyProtection="1">
      <alignment horizontal="center"/>
      <protection/>
    </xf>
    <xf numFmtId="59" fontId="0" fillId="0" borderId="6" xfId="0" applyFont="1" applyAlignment="1" applyProtection="1">
      <alignment horizontal="center"/>
      <protection/>
    </xf>
    <xf numFmtId="59" fontId="0" fillId="5" borderId="0" xfId="0" applyFont="1" applyAlignment="1" applyProtection="1">
      <alignment horizontal="center"/>
      <protection/>
    </xf>
    <xf numFmtId="59" fontId="0" fillId="0" borderId="8" xfId="0" applyFont="1" applyAlignment="1" applyProtection="1">
      <alignment horizontal="center"/>
      <protection/>
    </xf>
    <xf numFmtId="0" fontId="21" fillId="0" borderId="8" xfId="0" applyNumberFormat="1" applyFont="1" applyAlignment="1" applyProtection="1">
      <alignment horizontal="center"/>
      <protection/>
    </xf>
    <xf numFmtId="2" fontId="0" fillId="0" borderId="6" xfId="0" applyFont="1" applyAlignment="1" applyProtection="1">
      <alignment horizontal="center"/>
      <protection/>
    </xf>
    <xf numFmtId="2" fontId="0" fillId="5" borderId="0" xfId="0" applyFont="1" applyAlignment="1" applyProtection="1">
      <alignment horizontal="center"/>
      <protection/>
    </xf>
    <xf numFmtId="3" fontId="0" fillId="0" borderId="6" xfId="0" applyFont="1" applyAlignment="1" applyProtection="1">
      <alignment horizontal="center"/>
      <protection/>
    </xf>
    <xf numFmtId="3" fontId="0" fillId="5" borderId="0" xfId="0" applyFont="1" applyAlignment="1" applyProtection="1">
      <alignment horizontal="center"/>
      <protection/>
    </xf>
    <xf numFmtId="1" fontId="0" fillId="0" borderId="6" xfId="0" applyFont="1" applyAlignment="1" applyProtection="1">
      <alignment horizontal="center"/>
      <protection/>
    </xf>
    <xf numFmtId="1" fontId="0" fillId="5" borderId="0" xfId="0" applyFont="1" applyAlignment="1" applyProtection="1">
      <alignment horizontal="center"/>
      <protection/>
    </xf>
    <xf numFmtId="58" fontId="4" fillId="3" borderId="0" xfId="0" applyFont="1" applyBorder="1" applyAlignment="1" applyProtection="1">
      <alignment/>
      <protection/>
    </xf>
    <xf numFmtId="59" fontId="0" fillId="0" borderId="2" xfId="0" applyFont="1" applyAlignment="1" applyProtection="1">
      <alignment horizontal="center"/>
      <protection/>
    </xf>
    <xf numFmtId="2" fontId="0" fillId="5" borderId="1" xfId="0" applyFont="1" applyAlignment="1" applyProtection="1">
      <alignment horizontal="center"/>
      <protection/>
    </xf>
    <xf numFmtId="2" fontId="0" fillId="0" borderId="5" xfId="0" applyFont="1" applyAlignment="1" applyProtection="1">
      <alignment horizontal="center"/>
      <protection/>
    </xf>
    <xf numFmtId="3" fontId="0" fillId="0" borderId="5" xfId="0" applyFont="1" applyAlignment="1" applyProtection="1">
      <alignment horizontal="center"/>
      <protection/>
    </xf>
    <xf numFmtId="3" fontId="0" fillId="5" borderId="1" xfId="0" applyFont="1" applyAlignment="1" applyProtection="1">
      <alignment horizontal="center"/>
      <protection/>
    </xf>
    <xf numFmtId="1" fontId="0" fillId="0" borderId="5" xfId="0" applyFont="1" applyAlignment="1" applyProtection="1">
      <alignment horizontal="center"/>
      <protection/>
    </xf>
    <xf numFmtId="1" fontId="0" fillId="5" borderId="1" xfId="0" applyFont="1" applyAlignment="1" applyProtection="1">
      <alignment horizontal="center"/>
      <protection/>
    </xf>
    <xf numFmtId="0" fontId="21" fillId="0" borderId="4" xfId="0" applyNumberFormat="1" applyFont="1" applyAlignment="1" applyProtection="1">
      <alignment horizontal="center"/>
      <protection/>
    </xf>
    <xf numFmtId="0" fontId="21" fillId="0" borderId="0" xfId="0" applyNumberFormat="1" applyFont="1" applyAlignment="1" applyProtection="1">
      <alignment horizontal="center"/>
      <protection/>
    </xf>
    <xf numFmtId="1" fontId="0" fillId="0" borderId="0" xfId="0" applyFont="1" applyAlignment="1" applyProtection="1">
      <alignment horizontal="center"/>
      <protection/>
    </xf>
    <xf numFmtId="0" fontId="0" fillId="0" borderId="6"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0" fillId="0" borderId="5" xfId="0" applyNumberFormat="1" applyFont="1" applyFill="1" applyAlignment="1" applyProtection="1">
      <alignment vertical="center"/>
      <protection/>
    </xf>
    <xf numFmtId="1" fontId="21" fillId="0" borderId="2" xfId="0" applyFont="1" applyAlignment="1" applyProtection="1">
      <alignment horizontal="center"/>
      <protection/>
    </xf>
    <xf numFmtId="59" fontId="0" fillId="0" borderId="5" xfId="0" applyFont="1" applyAlignment="1" applyProtection="1">
      <alignment horizontal="center"/>
      <protection/>
    </xf>
    <xf numFmtId="59" fontId="0" fillId="5" borderId="1" xfId="0" applyFont="1" applyAlignment="1" applyProtection="1">
      <alignment horizontal="center"/>
      <protection/>
    </xf>
    <xf numFmtId="0" fontId="4" fillId="0" borderId="8" xfId="0" applyNumberFormat="1" applyFont="1" applyAlignment="1" applyProtection="1">
      <alignment horizontal="center"/>
      <protection/>
    </xf>
    <xf numFmtId="0" fontId="4" fillId="0" borderId="0" xfId="0" applyNumberFormat="1" applyFont="1" applyAlignment="1" applyProtection="1">
      <alignment horizontal="center"/>
      <protection/>
    </xf>
    <xf numFmtId="0" fontId="21" fillId="0" borderId="4" xfId="0" applyNumberFormat="1" applyFont="1" applyAlignment="1" applyProtection="1">
      <alignment horizontal="center" wrapText="1"/>
      <protection/>
    </xf>
    <xf numFmtId="0" fontId="21" fillId="0" borderId="0" xfId="0" applyNumberFormat="1" applyFont="1" applyAlignment="1" applyProtection="1">
      <alignment horizontal="center" wrapText="1"/>
      <protection/>
    </xf>
    <xf numFmtId="0" fontId="19" fillId="0" borderId="0" xfId="0" applyNumberFormat="1" applyFont="1" applyFill="1" applyBorder="1" applyAlignment="1" applyProtection="1">
      <alignment horizontal="centerContinuous"/>
      <protection/>
    </xf>
    <xf numFmtId="0" fontId="21" fillId="0" borderId="6" xfId="0" applyNumberFormat="1" applyFont="1" applyAlignment="1" applyProtection="1">
      <alignment vertical="center" wrapText="1"/>
      <protection/>
    </xf>
    <xf numFmtId="0" fontId="21" fillId="0" borderId="0" xfId="0" applyNumberFormat="1" applyFont="1" applyAlignment="1" applyProtection="1">
      <alignment vertical="center" wrapText="1"/>
      <protection/>
    </xf>
    <xf numFmtId="0" fontId="19" fillId="0" borderId="0" xfId="0" applyNumberFormat="1" applyFont="1" applyFill="1" applyBorder="1" applyAlignment="1" applyProtection="1">
      <alignment horizontal="right"/>
      <protection/>
    </xf>
    <xf numFmtId="0" fontId="21" fillId="0" borderId="5" xfId="0" applyNumberFormat="1" applyFont="1" applyAlignment="1" applyProtection="1">
      <alignment vertical="center" wrapText="1"/>
      <protection/>
    </xf>
    <xf numFmtId="0" fontId="0" fillId="0" borderId="0" xfId="0" applyFont="1" applyAlignment="1">
      <alignment horizontal="right"/>
    </xf>
    <xf numFmtId="0" fontId="23" fillId="0" borderId="0" xfId="0" applyNumberFormat="1" applyFont="1" applyAlignment="1" applyProtection="1">
      <alignment horizontal="left"/>
      <protection/>
    </xf>
    <xf numFmtId="0" fontId="0" fillId="3" borderId="0" xfId="0" applyFont="1" applyFill="1" applyAlignment="1">
      <alignment/>
    </xf>
    <xf numFmtId="0" fontId="0" fillId="3"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left" vertical="center" wrapText="1"/>
      <protection/>
    </xf>
    <xf numFmtId="0" fontId="0" fillId="5" borderId="13" xfId="0" applyNumberFormat="1" applyFont="1" applyFill="1" applyBorder="1" applyAlignment="1" applyProtection="1">
      <alignment horizontal="center"/>
      <protection/>
    </xf>
    <xf numFmtId="0" fontId="0" fillId="5" borderId="13"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0" borderId="13"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0" borderId="15" xfId="0" applyNumberFormat="1" applyFont="1" applyBorder="1" applyAlignment="1" applyProtection="1">
      <alignment/>
      <protection/>
    </xf>
    <xf numFmtId="0" fontId="0" fillId="0" borderId="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6" xfId="0" applyNumberFormat="1" applyFont="1" applyBorder="1" applyAlignment="1" applyProtection="1">
      <alignment/>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Border="1" applyAlignment="1" applyProtection="1">
      <alignment/>
      <protection/>
    </xf>
    <xf numFmtId="0" fontId="0" fillId="0" borderId="2" xfId="0" applyNumberFormat="1" applyFont="1" applyFill="1" applyBorder="1" applyAlignment="1" applyProtection="1">
      <alignment/>
      <protection/>
    </xf>
    <xf numFmtId="0" fontId="17" fillId="0" borderId="0" xfId="0" applyNumberFormat="1" applyFont="1" applyFill="1" applyAlignment="1" applyProtection="1">
      <alignment horizontal="right"/>
      <protection/>
    </xf>
    <xf numFmtId="0" fontId="0" fillId="4" borderId="0" xfId="0" applyNumberFormat="1" applyFont="1" applyFill="1" applyAlignment="1" applyProtection="1">
      <alignment/>
      <protection/>
    </xf>
    <xf numFmtId="0" fontId="0" fillId="4" borderId="0" xfId="0" applyFill="1" applyAlignment="1">
      <alignment/>
    </xf>
    <xf numFmtId="0" fontId="0" fillId="4" borderId="0" xfId="0" applyNumberFormat="1" applyFont="1" applyFill="1" applyBorder="1" applyAlignment="1" applyProtection="1">
      <alignment/>
      <protection/>
    </xf>
    <xf numFmtId="0" fontId="12" fillId="4" borderId="0" xfId="0" applyNumberFormat="1" applyFont="1" applyFill="1" applyBorder="1" applyAlignment="1" applyProtection="1">
      <alignment/>
      <protection/>
    </xf>
    <xf numFmtId="0" fontId="18"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marker val="1"/>
        <c:axId val="30649417"/>
        <c:axId val="7409298"/>
      </c:lineChart>
      <c:catAx>
        <c:axId val="30649417"/>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7409298"/>
        <c:crosses val="autoZero"/>
        <c:auto val="1"/>
        <c:lblOffset val="100"/>
        <c:noMultiLvlLbl val="0"/>
      </c:catAx>
      <c:valAx>
        <c:axId val="7409298"/>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30649417"/>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009CDE"/>
            </a:solidFill>
          </c:spPr>
          <c:invertIfNegative val="0"/>
          <c:extLst>
            <c:ext xmlns:c14="http://schemas.microsoft.com/office/drawing/2007/8/2/chart" uri="{6F2FDCE9-48DA-4B69-8628-5D25D57E5C99}">
              <c14:invertSolidFillFmt>
                <c14:spPr>
                  <a:solidFill>
                    <a:srgbClr val="009CDE"/>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1"/>
          <c:order val="1"/>
          <c:tx>
            <c:v>ADR</c:v>
          </c:tx>
          <c:spPr>
            <a:solidFill>
              <a:srgbClr val="D22630"/>
            </a:solidFill>
          </c:spPr>
          <c:invertIfNegative val="0"/>
          <c:extLst>
            <c:ext xmlns:c14="http://schemas.microsoft.com/office/drawing/2007/8/2/chart" uri="{6F2FDCE9-48DA-4B69-8628-5D25D57E5C99}">
              <c14:invertSolidFillFmt>
                <c14:spPr>
                  <a:solidFill>
                    <a:srgbClr val="D2263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2"/>
          <c:order val="2"/>
          <c:tx>
            <c:v>RevPAR</c:v>
          </c:tx>
          <c:spPr>
            <a:solidFill>
              <a:srgbClr val="84BD00"/>
            </a:solidFill>
          </c:spPr>
          <c:invertIfNegative val="0"/>
          <c:extLst>
            <c:ext xmlns:c14="http://schemas.microsoft.com/office/drawing/2007/8/2/chart" uri="{6F2FDCE9-48DA-4B69-8628-5D25D57E5C99}">
              <c14:invertSolidFillFmt>
                <c14:spPr>
                  <a:solidFill>
                    <a:srgbClr val="84BD0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axId val="66683683"/>
        <c:axId val="63282236"/>
      </c:barChart>
      <c:catAx>
        <c:axId val="66683683"/>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63282236"/>
        <c:crosses val="autoZero"/>
        <c:auto val="1"/>
        <c:lblOffset val="100"/>
        <c:noMultiLvlLbl val="0"/>
      </c:catAx>
      <c:valAx>
        <c:axId val="63282236"/>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66683683"/>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#REF!</c:f>
              <c:numCache/>
            </c:numRef>
          </c:cat>
          <c:val>
            <c:numRef>
              <c:f>#REF!</c:f>
              <c:numCache/>
            </c:numRef>
          </c:val>
          <c:smooth val="0"/>
        </c:ser>
        <c:marker val="1"/>
        <c:axId val="32669213"/>
        <c:axId val="25587462"/>
      </c:lineChart>
      <c:catAx>
        <c:axId val="32669213"/>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25587462"/>
        <c:crosses val="autoZero"/>
        <c:auto val="1"/>
        <c:lblOffset val="100"/>
        <c:noMultiLvlLbl val="0"/>
      </c:catAx>
      <c:valAx>
        <c:axId val="25587462"/>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32669213"/>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009CDE"/>
            </a:solidFill>
          </c:spPr>
          <c:invertIfNegative val="0"/>
          <c:extLst>
            <c:ext xmlns:c14="http://schemas.microsoft.com/office/drawing/2007/8/2/chart" uri="{6F2FDCE9-48DA-4B69-8628-5D25D57E5C99}">
              <c14:invertSolidFillFmt>
                <c14:spPr>
                  <a:solidFill>
                    <a:srgbClr val="009CDE"/>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1"/>
          <c:order val="1"/>
          <c:tx>
            <c:v>ADR</c:v>
          </c:tx>
          <c:spPr>
            <a:solidFill>
              <a:srgbClr val="D22630"/>
            </a:solidFill>
          </c:spPr>
          <c:invertIfNegative val="0"/>
          <c:extLst>
            <c:ext xmlns:c14="http://schemas.microsoft.com/office/drawing/2007/8/2/chart" uri="{6F2FDCE9-48DA-4B69-8628-5D25D57E5C99}">
              <c14:invertSolidFillFmt>
                <c14:spPr>
                  <a:solidFill>
                    <a:srgbClr val="D2263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ser>
          <c:idx val="2"/>
          <c:order val="2"/>
          <c:tx>
            <c:v>RevPAR</c:v>
          </c:tx>
          <c:spPr>
            <a:solidFill>
              <a:srgbClr val="84BD00"/>
            </a:solidFill>
          </c:spPr>
          <c:invertIfNegative val="0"/>
          <c:extLst>
            <c:ext xmlns:c14="http://schemas.microsoft.com/office/drawing/2007/8/2/chart" uri="{6F2FDCE9-48DA-4B69-8628-5D25D57E5C99}">
              <c14:invertSolidFillFmt>
                <c14:spPr>
                  <a:solidFill>
                    <a:srgbClr val="84BD00"/>
                  </a:solidFill>
                </c14:spPr>
              </c14:invertSolidFillFmt>
            </c:ext>
          </c:extLst>
          <c:dLbls>
            <c:numFmt formatCode="General" sourceLinked="1"/>
            <c:showLegendKey val="0"/>
            <c:showVal val="0"/>
            <c:showBubbleSize val="0"/>
            <c:showCatName val="0"/>
            <c:showSerName val="0"/>
            <c:showPercent val="0"/>
          </c:dLbls>
          <c:cat>
            <c:numRef>
              <c:f>#REF!,#REF!</c:f>
              <c:numCache/>
            </c:numRef>
          </c:cat>
          <c:val>
            <c:numRef>
              <c:f>#REF!,#REF!</c:f>
              <c:numCache/>
            </c:numRef>
          </c:val>
        </c:ser>
        <c:axId val="28960567"/>
        <c:axId val="59318512"/>
      </c:barChart>
      <c:catAx>
        <c:axId val="28960567"/>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59318512"/>
        <c:crosses val="autoZero"/>
        <c:auto val="1"/>
        <c:lblOffset val="100"/>
        <c:noMultiLvlLbl val="0"/>
      </c:catAx>
      <c:valAx>
        <c:axId val="59318512"/>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28960567"/>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314325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542925</xdr:colOff>
      <xdr:row>15</xdr:row>
      <xdr:rowOff>161925</xdr:rowOff>
    </xdr:to>
    <xdr:graphicFrame>
      <xdr:nvGraphicFramePr>
        <xdr:cNvPr id="2" name="Chart 3"/>
        <xdr:cNvGraphicFramePr/>
      </xdr:nvGraphicFramePr>
      <xdr:xfrm>
        <a:off x="18268950" y="876300"/>
        <a:ext cx="4695825" cy="3400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314325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542925</xdr:colOff>
      <xdr:row>15</xdr:row>
      <xdr:rowOff>161925</xdr:rowOff>
    </xdr:to>
    <xdr:graphicFrame>
      <xdr:nvGraphicFramePr>
        <xdr:cNvPr id="2" name="Chart 3"/>
        <xdr:cNvGraphicFramePr/>
      </xdr:nvGraphicFramePr>
      <xdr:xfrm>
        <a:off x="18268950" y="876300"/>
        <a:ext cx="4695825" cy="3400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301">
        <f>HYPERLINK("#'Multi-Segment'!A1","Multi-Segment")</f>
        <v>0</v>
      </c>
      <c r="C8" s="19"/>
      <c r="D8" s="302">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301">
        <f>HYPERLINK("#'Multi-Segment 2019 Comp'!A1","Multi-Segment 2019 Comp")</f>
        <v>0</v>
      </c>
      <c r="C9" s="19"/>
      <c r="D9" s="302">
        <f>HYPERLINK("#'Multi-Segment 2019 Comp'!A1","3")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301">
        <f>HYPERLINK("#'Trend Santa Maria, CA+'!A1","Trend Santa Maria, CA+")</f>
        <v>0</v>
      </c>
      <c r="C10" s="19"/>
      <c r="D10" s="302">
        <f>HYPERLINK("#'Trend Santa Maria, CA+'!A1","4")</f>
        <v>0</v>
      </c>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301">
        <f>HYPERLINK("#'Trend Santa Maria, CA 2019 Comp'!A1","Trend Santa Maria, CA 2019 Comp")</f>
        <v>0</v>
      </c>
      <c r="C11" s="19"/>
      <c r="D11" s="302">
        <f>HYPERLINK("#'Trend Santa Maria, CA 2019 Comp'!A1","5")</f>
        <v>0</v>
      </c>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301">
        <f>HYPERLINK("#'Response Santa Maria, CA+'!A1","Response Santa Maria, CA+")</f>
        <v>0</v>
      </c>
      <c r="C12" s="19"/>
      <c r="D12" s="302">
        <f>HYPERLINK("#'Response Santa Maria, CA+'!A1","6")</f>
        <v>0</v>
      </c>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301">
        <f>HYPERLINK("#'Help'!A1","Help")</f>
        <v>0</v>
      </c>
      <c r="C13" s="19"/>
      <c r="D13" s="302">
        <f>HYPERLINK("#'Help'!A1","7")</f>
        <v>0</v>
      </c>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30.14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98" t="s">
        <v>11</v>
      </c>
      <c r="C1" s="30"/>
      <c r="D1" s="31"/>
      <c r="E1" s="149"/>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204" t="s">
        <v>12</v>
      </c>
      <c r="AL1" s="32"/>
      <c r="AM1" s="32"/>
      <c r="AN1" s="32"/>
      <c r="AO1" s="32"/>
      <c r="AP1" s="32"/>
      <c r="AQ1" s="33"/>
      <c r="AR1" s="33"/>
      <c r="AS1" s="33"/>
      <c r="AT1" s="33"/>
      <c r="AU1" s="33"/>
      <c r="AV1" s="34"/>
      <c r="AW1" s="34"/>
      <c r="AX1" s="34"/>
    </row>
    <row r="2" spans="1:50" ht="19.5" customHeight="1">
      <c r="A2" s="29"/>
      <c r="B2" s="83" t="s">
        <v>1</v>
      </c>
      <c r="C2" s="30"/>
      <c r="D2" s="31"/>
      <c r="E2" s="149"/>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150"/>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151"/>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152"/>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153"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154"/>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97"/>
      <c r="AM7" s="32"/>
      <c r="AN7" s="57"/>
      <c r="AO7" s="57"/>
      <c r="AP7" s="57"/>
      <c r="AQ7" s="57"/>
      <c r="AR7" s="57"/>
      <c r="AS7" s="57"/>
      <c r="AT7" s="57"/>
      <c r="AU7" s="57"/>
      <c r="AV7" s="58"/>
      <c r="AW7" s="58"/>
      <c r="AX7" s="58"/>
    </row>
    <row r="8" spans="1:50" ht="24.75" customHeight="1">
      <c r="A8" s="34"/>
      <c r="B8" s="69"/>
      <c r="C8" s="59"/>
      <c r="D8" s="60" t="s">
        <v>25</v>
      </c>
      <c r="E8" s="60" t="s">
        <v>26</v>
      </c>
      <c r="F8" s="61"/>
      <c r="G8" s="60">
        <v>2023</v>
      </c>
      <c r="H8" s="62">
        <v>2022</v>
      </c>
      <c r="I8" s="60">
        <v>2023</v>
      </c>
      <c r="J8" s="62">
        <v>2022</v>
      </c>
      <c r="K8" s="60">
        <v>2023</v>
      </c>
      <c r="L8" s="62">
        <v>2022</v>
      </c>
      <c r="M8" s="60" t="s">
        <v>27</v>
      </c>
      <c r="N8" s="63" t="s">
        <v>19</v>
      </c>
      <c r="O8" s="63" t="s">
        <v>20</v>
      </c>
      <c r="P8" s="64" t="s">
        <v>28</v>
      </c>
      <c r="Q8" s="64" t="s">
        <v>29</v>
      </c>
      <c r="R8" s="65" t="s">
        <v>30</v>
      </c>
      <c r="S8" s="66"/>
      <c r="T8" s="60">
        <v>2023</v>
      </c>
      <c r="U8" s="62">
        <v>2022</v>
      </c>
      <c r="V8" s="60">
        <v>2023</v>
      </c>
      <c r="W8" s="62">
        <v>2022</v>
      </c>
      <c r="X8" s="60">
        <v>2023</v>
      </c>
      <c r="Y8" s="62">
        <v>2022</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63" t="s">
        <v>33</v>
      </c>
      <c r="C9" s="172"/>
      <c r="D9" s="164" t="s">
        <v>34</v>
      </c>
      <c r="E9" s="155" t="s">
        <v>35</v>
      </c>
      <c r="F9" s="172"/>
      <c r="G9" s="165">
        <v>72.2117276662731</v>
      </c>
      <c r="H9" s="166">
        <v>75.9508357915437</v>
      </c>
      <c r="I9" s="167">
        <v>133.603223608916</v>
      </c>
      <c r="J9" s="168">
        <v>138.984761658165</v>
      </c>
      <c r="K9" s="167">
        <v>96.4771959858323</v>
      </c>
      <c r="L9" s="168">
        <v>105.560088102261</v>
      </c>
      <c r="M9" s="165">
        <v>-4.92306382978203</v>
      </c>
      <c r="N9" s="166">
        <v>-3.87203459217003</v>
      </c>
      <c r="O9" s="166">
        <v>-8.60447568746829</v>
      </c>
      <c r="P9" s="166">
        <v>-8.65839635077951</v>
      </c>
      <c r="Q9" s="166">
        <v>-0.0589970501474926</v>
      </c>
      <c r="R9" s="166">
        <v>-4.97915641749307</v>
      </c>
      <c r="S9" s="172"/>
      <c r="T9" s="165">
        <v>66.1090759771344</v>
      </c>
      <c r="U9" s="166">
        <v>69.438231385134</v>
      </c>
      <c r="V9" s="167">
        <v>129.836968845009</v>
      </c>
      <c r="W9" s="168">
        <v>131.699059427664</v>
      </c>
      <c r="X9" s="167">
        <v>85.8340203801558</v>
      </c>
      <c r="Y9" s="168">
        <v>91.4494976174268</v>
      </c>
      <c r="Z9" s="165">
        <v>-4.79441273429714</v>
      </c>
      <c r="AA9" s="166">
        <v>-1.41389816354576</v>
      </c>
      <c r="AB9" s="166">
        <v>-6.14052278423987</v>
      </c>
      <c r="AC9" s="166">
        <v>-6.14660787466198</v>
      </c>
      <c r="AD9" s="166">
        <v>-0.00648319232390028</v>
      </c>
      <c r="AE9" s="166">
        <v>-4.80058509562267</v>
      </c>
      <c r="AF9" s="172"/>
      <c r="AG9" s="169">
        <v>25</v>
      </c>
      <c r="AH9" s="170">
        <v>11</v>
      </c>
      <c r="AI9" s="169">
        <v>1694</v>
      </c>
      <c r="AJ9" s="171">
        <v>1267</v>
      </c>
      <c r="AK9" s="172"/>
      <c r="AL9" s="33"/>
      <c r="AM9" s="67"/>
      <c r="AN9" s="67"/>
      <c r="AO9" s="67"/>
      <c r="AP9" s="67"/>
      <c r="AQ9" s="67"/>
      <c r="AR9" s="67"/>
      <c r="AS9" s="67"/>
      <c r="AT9" s="67"/>
      <c r="AU9" s="67"/>
      <c r="AV9" s="34"/>
      <c r="AW9" s="34"/>
      <c r="AX9" s="34"/>
    </row>
    <row r="10" spans="1:50" ht="15" customHeight="1">
      <c r="A10" s="34"/>
      <c r="B10" s="179" t="s">
        <v>36</v>
      </c>
      <c r="C10" s="172"/>
      <c r="D10" s="180" t="s">
        <v>34</v>
      </c>
      <c r="E10" s="156" t="s">
        <v>35</v>
      </c>
      <c r="F10" s="172"/>
      <c r="G10" s="173">
        <v>75.551492992078</v>
      </c>
      <c r="H10" s="174">
        <v>78.2148366288038</v>
      </c>
      <c r="I10" s="175">
        <v>356.90472594146</v>
      </c>
      <c r="J10" s="176">
        <v>353.917305513222</v>
      </c>
      <c r="K10" s="177">
        <v>269.646849008057</v>
      </c>
      <c r="L10" s="178">
        <v>276.815842308231</v>
      </c>
      <c r="M10" s="173">
        <v>-3.40516422653371</v>
      </c>
      <c r="N10" s="174">
        <v>0.844101258034049</v>
      </c>
      <c r="O10" s="174">
        <v>-2.58980600257395</v>
      </c>
      <c r="P10" s="174">
        <v>0.873030090308877</v>
      </c>
      <c r="Q10" s="174">
        <v>3.55490113588557</v>
      </c>
      <c r="R10" s="174">
        <v>0.028686687584043</v>
      </c>
      <c r="S10" s="172"/>
      <c r="T10" s="173">
        <v>70.9502913845404</v>
      </c>
      <c r="U10" s="174">
        <v>74.7347697275725</v>
      </c>
      <c r="V10" s="175">
        <v>313.242499343612</v>
      </c>
      <c r="W10" s="176">
        <v>333.561972922982</v>
      </c>
      <c r="X10" s="175">
        <v>222.24646602451</v>
      </c>
      <c r="Y10" s="176">
        <v>249.286772362739</v>
      </c>
      <c r="Z10" s="173">
        <v>-5.0638790442889</v>
      </c>
      <c r="AA10" s="174">
        <v>-6.09166368735371</v>
      </c>
      <c r="AB10" s="174">
        <v>-10.8470682507301</v>
      </c>
      <c r="AC10" s="174">
        <v>-8.87587323956264</v>
      </c>
      <c r="AD10" s="174">
        <v>2.21102657253181</v>
      </c>
      <c r="AE10" s="174">
        <v>-2.96481618302718</v>
      </c>
      <c r="AF10" s="172"/>
      <c r="AG10" s="172">
        <v>76</v>
      </c>
      <c r="AH10" s="39">
        <v>43</v>
      </c>
      <c r="AI10" s="172">
        <v>4923</v>
      </c>
      <c r="AJ10" s="39">
        <v>3759</v>
      </c>
      <c r="AK10" s="181"/>
      <c r="AL10" s="33"/>
      <c r="AM10" s="33"/>
      <c r="AN10" s="33"/>
      <c r="AO10" s="33"/>
      <c r="AP10" s="33"/>
      <c r="AQ10" s="33"/>
      <c r="AR10" s="33"/>
      <c r="AS10" s="33"/>
      <c r="AT10" s="33"/>
      <c r="AU10" s="33"/>
      <c r="AV10" s="34"/>
      <c r="AW10" s="34"/>
      <c r="AX10" s="34"/>
    </row>
    <row r="11" spans="1:50" ht="15" customHeight="1">
      <c r="A11" s="34"/>
      <c r="B11" s="182" t="s">
        <v>37</v>
      </c>
      <c r="C11" s="172"/>
      <c r="D11" s="183" t="s">
        <v>34</v>
      </c>
      <c r="E11" s="157" t="s">
        <v>35</v>
      </c>
      <c r="F11" s="172"/>
      <c r="G11" s="184">
        <v>71.1767817003834</v>
      </c>
      <c r="H11" s="185">
        <v>72.6973423244744</v>
      </c>
      <c r="I11" s="186">
        <v>194.690745852761</v>
      </c>
      <c r="J11" s="187">
        <v>192.943225659773</v>
      </c>
      <c r="K11" s="186">
        <v>138.574607166468</v>
      </c>
      <c r="L11" s="187">
        <v>140.264597249768</v>
      </c>
      <c r="M11" s="184">
        <v>-2.09163165457157</v>
      </c>
      <c r="N11" s="185">
        <v>0.905717309852347</v>
      </c>
      <c r="O11" s="185">
        <v>-1.20485861467303</v>
      </c>
      <c r="P11" s="185">
        <v>-1.20485861467303</v>
      </c>
      <c r="Q11" s="185">
        <v>0</v>
      </c>
      <c r="R11" s="185">
        <v>-2.09163165457157</v>
      </c>
      <c r="S11" s="172"/>
      <c r="T11" s="184">
        <v>69.4289579255862</v>
      </c>
      <c r="U11" s="185">
        <v>69.6797645887198</v>
      </c>
      <c r="V11" s="186">
        <v>182.081168044065</v>
      </c>
      <c r="W11" s="187">
        <v>181.463970394599</v>
      </c>
      <c r="X11" s="186">
        <v>126.41705755173</v>
      </c>
      <c r="Y11" s="187">
        <v>126.443667384301</v>
      </c>
      <c r="Z11" s="184">
        <v>-0.359941892189145</v>
      </c>
      <c r="AA11" s="185">
        <v>0.340121318917309</v>
      </c>
      <c r="AB11" s="185">
        <v>-0.0210448123828849</v>
      </c>
      <c r="AC11" s="185">
        <v>-0.108710383386359</v>
      </c>
      <c r="AD11" s="185">
        <v>-0.0876840239418033</v>
      </c>
      <c r="AE11" s="185">
        <v>-0.447310304596024</v>
      </c>
      <c r="AF11" s="172"/>
      <c r="AG11" s="188">
        <v>38</v>
      </c>
      <c r="AH11" s="189">
        <v>19</v>
      </c>
      <c r="AI11" s="188">
        <v>2521</v>
      </c>
      <c r="AJ11" s="189">
        <v>1729</v>
      </c>
      <c r="AK11" s="172"/>
      <c r="AL11" s="33"/>
      <c r="AM11" s="33"/>
      <c r="AN11" s="33"/>
      <c r="AO11" s="33"/>
      <c r="AP11" s="33"/>
      <c r="AQ11" s="33"/>
      <c r="AR11" s="33"/>
      <c r="AS11" s="33"/>
      <c r="AT11" s="33"/>
      <c r="AU11" s="33"/>
      <c r="AV11" s="34"/>
      <c r="AW11" s="34"/>
      <c r="AX11" s="34"/>
    </row>
    <row r="12" spans="1:50" ht="15" customHeight="1">
      <c r="A12" s="34"/>
      <c r="B12" s="179" t="s">
        <v>38</v>
      </c>
      <c r="C12" s="172"/>
      <c r="D12" s="180" t="s">
        <v>34</v>
      </c>
      <c r="E12" s="156" t="s">
        <v>35</v>
      </c>
      <c r="F12" s="172"/>
      <c r="G12" s="173">
        <v>70.6009615384615</v>
      </c>
      <c r="H12" s="174">
        <v>77.8830128205128</v>
      </c>
      <c r="I12" s="175">
        <v>180.585726024287</v>
      </c>
      <c r="J12" s="176">
        <v>178.137670939731</v>
      </c>
      <c r="K12" s="175">
        <v>127.495258974358</v>
      </c>
      <c r="L12" s="176">
        <v>138.738985096153</v>
      </c>
      <c r="M12" s="173">
        <v>-9.3499866252392</v>
      </c>
      <c r="N12" s="174">
        <v>1.3742489567997</v>
      </c>
      <c r="O12" s="174">
        <v>-8.10422976209775</v>
      </c>
      <c r="P12" s="174">
        <v>-8.10422976209775</v>
      </c>
      <c r="Q12" s="174">
        <v>0</v>
      </c>
      <c r="R12" s="174">
        <v>-9.3499866252392</v>
      </c>
      <c r="S12" s="172"/>
      <c r="T12" s="173">
        <v>69.9878486897717</v>
      </c>
      <c r="U12" s="174">
        <v>72.538743307974</v>
      </c>
      <c r="V12" s="175">
        <v>172.123626072231</v>
      </c>
      <c r="W12" s="176">
        <v>166.654047520781</v>
      </c>
      <c r="X12" s="175">
        <v>120.465622974781</v>
      </c>
      <c r="Y12" s="176">
        <v>120.888751743448</v>
      </c>
      <c r="Z12" s="173">
        <v>-3.51659610006215</v>
      </c>
      <c r="AA12" s="174">
        <v>3.28199562675936</v>
      </c>
      <c r="AB12" s="174">
        <v>-0.350015003517612</v>
      </c>
      <c r="AC12" s="174">
        <v>-0.350015003517612</v>
      </c>
      <c r="AD12" s="174">
        <v>0</v>
      </c>
      <c r="AE12" s="174">
        <v>-3.51659610006215</v>
      </c>
      <c r="AF12" s="172"/>
      <c r="AG12" s="190">
        <v>31</v>
      </c>
      <c r="AH12" s="70">
        <v>14</v>
      </c>
      <c r="AI12" s="190">
        <v>2080</v>
      </c>
      <c r="AJ12" s="70">
        <v>1325</v>
      </c>
      <c r="AK12" s="172"/>
      <c r="AL12" s="33"/>
      <c r="AM12" s="33"/>
      <c r="AN12" s="33"/>
      <c r="AO12" s="33"/>
      <c r="AP12" s="33"/>
      <c r="AQ12" s="33"/>
      <c r="AR12" s="33"/>
      <c r="AS12" s="33"/>
      <c r="AT12" s="33"/>
      <c r="AU12" s="33"/>
      <c r="AV12" s="34"/>
      <c r="AW12" s="34"/>
      <c r="AX12" s="34"/>
    </row>
    <row r="13" spans="1:50" ht="15" customHeight="1">
      <c r="A13" s="34"/>
      <c r="B13" s="182" t="s">
        <v>39</v>
      </c>
      <c r="C13" s="172"/>
      <c r="D13" s="183" t="s">
        <v>34</v>
      </c>
      <c r="E13" s="157" t="s">
        <v>35</v>
      </c>
      <c r="F13" s="172"/>
      <c r="G13" s="184">
        <v>71.2806842163723</v>
      </c>
      <c r="H13" s="185">
        <v>73.4332667110815</v>
      </c>
      <c r="I13" s="186">
        <v>243.177020911895</v>
      </c>
      <c r="J13" s="187">
        <v>237.055843590286</v>
      </c>
      <c r="K13" s="186">
        <v>173.33824436299</v>
      </c>
      <c r="L13" s="187">
        <v>174.077849877859</v>
      </c>
      <c r="M13" s="184">
        <v>-2.93134513976938</v>
      </c>
      <c r="N13" s="185">
        <v>2.58216681306067</v>
      </c>
      <c r="O13" s="185">
        <v>-0.424870548084107</v>
      </c>
      <c r="P13" s="185">
        <v>-0.458040144836911</v>
      </c>
      <c r="Q13" s="185">
        <v>-0.0333111259160559</v>
      </c>
      <c r="R13" s="185">
        <v>-2.9636798016149</v>
      </c>
      <c r="S13" s="172"/>
      <c r="T13" s="184">
        <v>66.3024948595764</v>
      </c>
      <c r="U13" s="185">
        <v>69.7001754630002</v>
      </c>
      <c r="V13" s="186">
        <v>231.907689692806</v>
      </c>
      <c r="W13" s="187">
        <v>235.403731559368</v>
      </c>
      <c r="X13" s="186">
        <v>153.760584037535</v>
      </c>
      <c r="Y13" s="187">
        <v>164.076813943329</v>
      </c>
      <c r="Z13" s="184">
        <v>-4.87470882369218</v>
      </c>
      <c r="AA13" s="185">
        <v>-1.485125933817</v>
      </c>
      <c r="AB13" s="185">
        <v>-6.28743919257046</v>
      </c>
      <c r="AC13" s="185">
        <v>-6.2944143546837</v>
      </c>
      <c r="AD13" s="185">
        <v>-0.00744314535120664</v>
      </c>
      <c r="AE13" s="185">
        <v>-4.88178913738019</v>
      </c>
      <c r="AF13" s="172"/>
      <c r="AG13" s="188">
        <v>47</v>
      </c>
      <c r="AH13" s="189">
        <v>25</v>
      </c>
      <c r="AI13" s="188">
        <v>3001</v>
      </c>
      <c r="AJ13" s="189">
        <v>2131</v>
      </c>
      <c r="AK13" s="191"/>
      <c r="AL13" s="33"/>
      <c r="AM13" s="33"/>
      <c r="AN13" s="33"/>
      <c r="AO13" s="33"/>
      <c r="AP13" s="33"/>
      <c r="AQ13" s="33"/>
      <c r="AR13" s="33"/>
      <c r="AS13" s="33"/>
      <c r="AT13" s="33"/>
      <c r="AU13" s="33"/>
      <c r="AV13" s="34"/>
      <c r="AW13" s="34"/>
      <c r="AX13" s="34"/>
    </row>
    <row r="14" spans="1:50" ht="15" customHeight="1">
      <c r="A14" s="34"/>
      <c r="B14" s="179" t="s">
        <v>40</v>
      </c>
      <c r="C14" s="172"/>
      <c r="D14" s="180" t="s">
        <v>34</v>
      </c>
      <c r="E14" s="156" t="s">
        <v>35</v>
      </c>
      <c r="F14" s="172"/>
      <c r="G14" s="173">
        <v>72.8226064681396</v>
      </c>
      <c r="H14" s="174">
        <v>77.2778608204617</v>
      </c>
      <c r="I14" s="175">
        <v>221.725494338793</v>
      </c>
      <c r="J14" s="176">
        <v>227.428868232715</v>
      </c>
      <c r="K14" s="175">
        <v>161.466284181876</v>
      </c>
      <c r="L14" s="176">
        <v>175.752164258428</v>
      </c>
      <c r="M14" s="173">
        <v>-5.76524027065516</v>
      </c>
      <c r="N14" s="174">
        <v>-2.50776163036881</v>
      </c>
      <c r="O14" s="174">
        <v>-8.12842341761791</v>
      </c>
      <c r="P14" s="174">
        <v>-4.69525538389661</v>
      </c>
      <c r="Q14" s="174">
        <v>3.73692077727952</v>
      </c>
      <c r="R14" s="174">
        <v>-2.24376195490984</v>
      </c>
      <c r="S14" s="172"/>
      <c r="T14" s="173">
        <v>69.6907947837228</v>
      </c>
      <c r="U14" s="174">
        <v>73.1985747210318</v>
      </c>
      <c r="V14" s="175">
        <v>224.255990765938</v>
      </c>
      <c r="W14" s="176">
        <v>213.362080128792</v>
      </c>
      <c r="X14" s="175">
        <v>156.285782314894</v>
      </c>
      <c r="Y14" s="176">
        <v>156.178001649421</v>
      </c>
      <c r="Z14" s="173">
        <v>-4.79214240260485</v>
      </c>
      <c r="AA14" s="174">
        <v>5.10583259713766</v>
      </c>
      <c r="AB14" s="174">
        <v>0.0690114256393576</v>
      </c>
      <c r="AC14" s="174">
        <v>2.94165626418473</v>
      </c>
      <c r="AD14" s="174">
        <v>2.87066375256442</v>
      </c>
      <c r="AE14" s="174">
        <v>-2.05904494496327</v>
      </c>
      <c r="AF14" s="172"/>
      <c r="AG14" s="190">
        <v>37</v>
      </c>
      <c r="AH14" s="70">
        <v>12</v>
      </c>
      <c r="AI14" s="190">
        <v>2082</v>
      </c>
      <c r="AJ14" s="70">
        <v>976</v>
      </c>
      <c r="AK14" s="191"/>
      <c r="AL14" s="33"/>
      <c r="AM14" s="33"/>
      <c r="AN14" s="33"/>
      <c r="AO14" s="33"/>
      <c r="AP14" s="33"/>
      <c r="AQ14" s="33"/>
      <c r="AR14" s="33"/>
      <c r="AS14" s="33"/>
      <c r="AT14" s="33"/>
      <c r="AU14" s="33"/>
      <c r="AV14" s="34"/>
      <c r="AW14" s="34"/>
      <c r="AX14" s="34"/>
    </row>
    <row r="15" spans="1:50" ht="15" customHeight="1">
      <c r="A15" s="34"/>
      <c r="B15" s="182" t="s">
        <v>41</v>
      </c>
      <c r="C15" s="172"/>
      <c r="D15" s="183" t="s">
        <v>34</v>
      </c>
      <c r="E15" s="157" t="s">
        <v>35</v>
      </c>
      <c r="F15" s="172"/>
      <c r="G15" s="184">
        <v>71.0646968925114</v>
      </c>
      <c r="H15" s="185">
        <v>72.1162672106068</v>
      </c>
      <c r="I15" s="186">
        <v>153.792232497013</v>
      </c>
      <c r="J15" s="187">
        <v>144.389180455381</v>
      </c>
      <c r="K15" s="186">
        <v>109.291983868228</v>
      </c>
      <c r="L15" s="187">
        <v>104.128087200407</v>
      </c>
      <c r="M15" s="184">
        <v>-1.4581596618477</v>
      </c>
      <c r="N15" s="185">
        <v>6.51229684383292</v>
      </c>
      <c r="O15" s="185">
        <v>4.95917749634866</v>
      </c>
      <c r="P15" s="185">
        <v>5.06622408227048</v>
      </c>
      <c r="Q15" s="185">
        <v>0.101988781234064</v>
      </c>
      <c r="R15" s="185">
        <v>-1.3576580398812</v>
      </c>
      <c r="S15" s="172"/>
      <c r="T15" s="184">
        <v>66.6873336757084</v>
      </c>
      <c r="U15" s="185">
        <v>69.0670010894636</v>
      </c>
      <c r="V15" s="186">
        <v>138.198435734008</v>
      </c>
      <c r="W15" s="187">
        <v>134.462088730821</v>
      </c>
      <c r="X15" s="186">
        <v>92.1608519725477</v>
      </c>
      <c r="Y15" s="187">
        <v>92.868932288632</v>
      </c>
      <c r="Z15" s="184">
        <v>-3.44544771919768</v>
      </c>
      <c r="AA15" s="185">
        <v>2.77873639957112</v>
      </c>
      <c r="AB15" s="185">
        <v>-0.762451229528097</v>
      </c>
      <c r="AC15" s="185">
        <v>-1.70924374230126</v>
      </c>
      <c r="AD15" s="185">
        <v>-0.954066806872684</v>
      </c>
      <c r="AE15" s="185">
        <v>-4.36664265303335</v>
      </c>
      <c r="AF15" s="172"/>
      <c r="AG15" s="188">
        <v>39</v>
      </c>
      <c r="AH15" s="189">
        <v>11</v>
      </c>
      <c r="AI15" s="188">
        <v>1963</v>
      </c>
      <c r="AJ15" s="189">
        <v>818</v>
      </c>
      <c r="AK15" s="191"/>
      <c r="AL15" s="33"/>
      <c r="AM15" s="33"/>
      <c r="AN15" s="33"/>
      <c r="AO15" s="33"/>
      <c r="AP15" s="33"/>
      <c r="AQ15" s="33"/>
      <c r="AR15" s="33"/>
      <c r="AS15" s="33"/>
      <c r="AT15" s="33"/>
      <c r="AU15" s="33"/>
      <c r="AV15" s="34"/>
      <c r="AW15" s="34"/>
      <c r="AX15" s="34"/>
    </row>
    <row r="16" spans="1:50" ht="15" customHeight="1">
      <c r="A16" s="34"/>
      <c r="B16" s="179" t="s">
        <v>42</v>
      </c>
      <c r="C16" s="172"/>
      <c r="D16" s="180" t="s">
        <v>34</v>
      </c>
      <c r="E16" s="156" t="s">
        <v>35</v>
      </c>
      <c r="F16" s="172"/>
      <c r="G16" s="173">
        <v>70.4654871421997</v>
      </c>
      <c r="H16" s="174">
        <v>72.5867519828137</v>
      </c>
      <c r="I16" s="175">
        <v>195.418586963173</v>
      </c>
      <c r="J16" s="176">
        <v>195.070159635414</v>
      </c>
      <c r="K16" s="175">
        <v>137.702659270003</v>
      </c>
      <c r="L16" s="176">
        <v>141.595092967036</v>
      </c>
      <c r="M16" s="173">
        <v>-2.92238567323717</v>
      </c>
      <c r="N16" s="174">
        <v>0.178616415965871</v>
      </c>
      <c r="O16" s="174">
        <v>-2.74898911782154</v>
      </c>
      <c r="P16" s="174">
        <v>-1.78683535747079</v>
      </c>
      <c r="Q16" s="174">
        <v>0.989350909181204</v>
      </c>
      <c r="R16" s="174">
        <v>-1.96194741328392</v>
      </c>
      <c r="S16" s="172"/>
      <c r="T16" s="173">
        <v>68.3961785099629</v>
      </c>
      <c r="U16" s="174">
        <v>68.3895288317769</v>
      </c>
      <c r="V16" s="175">
        <v>191.940046230332</v>
      </c>
      <c r="W16" s="176">
        <v>186.567955920467</v>
      </c>
      <c r="X16" s="175">
        <v>131.279656651803</v>
      </c>
      <c r="Y16" s="176">
        <v>127.592946005085</v>
      </c>
      <c r="Z16" s="173">
        <v>0.00972324023803298</v>
      </c>
      <c r="AA16" s="174">
        <v>2.87942818656083</v>
      </c>
      <c r="AB16" s="174">
        <v>2.88943140051893</v>
      </c>
      <c r="AC16" s="174">
        <v>3.68457507668182</v>
      </c>
      <c r="AD16" s="174">
        <v>0.772813752918535</v>
      </c>
      <c r="AE16" s="174">
        <v>0.782612135694357</v>
      </c>
      <c r="AF16" s="172"/>
      <c r="AG16" s="190">
        <v>6751</v>
      </c>
      <c r="AH16" s="70">
        <v>3408</v>
      </c>
      <c r="AI16" s="190">
        <v>569382</v>
      </c>
      <c r="AJ16" s="70">
        <v>438139</v>
      </c>
      <c r="AK16" s="191"/>
      <c r="AL16" s="33"/>
      <c r="AM16" s="33"/>
      <c r="AN16" s="33"/>
      <c r="AO16" s="33"/>
      <c r="AP16" s="33"/>
      <c r="AQ16" s="33"/>
      <c r="AR16" s="33"/>
      <c r="AS16" s="33"/>
      <c r="AT16" s="33"/>
      <c r="AU16" s="33"/>
      <c r="AV16" s="34"/>
      <c r="AW16" s="34"/>
      <c r="AX16" s="34"/>
    </row>
    <row r="17" spans="1:50" ht="15" customHeight="1">
      <c r="A17" s="34"/>
      <c r="B17" s="192"/>
      <c r="C17" s="39"/>
      <c r="D17" s="193"/>
      <c r="E17" s="158"/>
      <c r="F17" s="39"/>
      <c r="G17" s="194"/>
      <c r="H17" s="194"/>
      <c r="I17" s="195"/>
      <c r="J17" s="195"/>
      <c r="K17" s="195"/>
      <c r="L17" s="195"/>
      <c r="M17" s="194"/>
      <c r="N17" s="194"/>
      <c r="O17" s="194"/>
      <c r="P17" s="194"/>
      <c r="Q17" s="194"/>
      <c r="R17" s="194"/>
      <c r="S17" s="39"/>
      <c r="T17" s="194"/>
      <c r="U17" s="194"/>
      <c r="V17" s="195"/>
      <c r="W17" s="195"/>
      <c r="X17" s="195"/>
      <c r="Y17" s="195"/>
      <c r="Z17" s="194"/>
      <c r="AA17" s="194"/>
      <c r="AB17" s="194"/>
      <c r="AC17" s="194"/>
      <c r="AD17" s="194"/>
      <c r="AE17" s="194"/>
      <c r="AF17" s="39"/>
      <c r="AG17" s="196"/>
      <c r="AH17" s="196"/>
      <c r="AI17" s="196"/>
      <c r="AJ17" s="196"/>
      <c r="AK17" s="71"/>
      <c r="AL17" s="33"/>
      <c r="AM17" s="33"/>
      <c r="AN17" s="33"/>
      <c r="AO17" s="33"/>
      <c r="AP17" s="33"/>
      <c r="AQ17" s="33"/>
      <c r="AR17" s="33"/>
      <c r="AS17" s="33"/>
      <c r="AT17" s="33"/>
      <c r="AU17" s="33"/>
      <c r="AV17" s="34"/>
      <c r="AW17" s="34"/>
      <c r="AX17" s="34"/>
    </row>
    <row r="18" spans="1:50" ht="15" customHeight="1">
      <c r="A18" s="34"/>
      <c r="B18" s="28"/>
      <c r="C18" s="39"/>
      <c r="D18" s="72"/>
      <c r="E18" s="15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2"/>
      <c r="E19" s="15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2"/>
      <c r="E20" s="15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2"/>
      <c r="E21" s="15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2"/>
      <c r="E22" s="15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2"/>
      <c r="E23" s="15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2"/>
      <c r="E24" s="15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2"/>
      <c r="E25" s="15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2"/>
      <c r="E26" s="15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2"/>
      <c r="E27" s="159"/>
      <c r="F27" s="39"/>
      <c r="G27" s="73"/>
      <c r="H27" s="73"/>
      <c r="I27" s="202"/>
      <c r="J27" s="202"/>
      <c r="K27" s="202"/>
      <c r="L27" s="202"/>
      <c r="M27" s="73"/>
      <c r="N27" s="73"/>
      <c r="O27" s="73"/>
      <c r="P27" s="73"/>
      <c r="Q27" s="73"/>
      <c r="R27" s="73"/>
      <c r="S27" s="39"/>
      <c r="T27" s="73"/>
      <c r="U27" s="73"/>
      <c r="V27" s="202"/>
      <c r="W27" s="202"/>
      <c r="X27" s="202"/>
      <c r="Y27" s="202"/>
      <c r="Z27" s="73"/>
      <c r="AA27" s="73"/>
      <c r="AB27" s="73"/>
      <c r="AC27" s="73"/>
      <c r="AD27" s="73"/>
      <c r="AE27" s="73"/>
      <c r="AF27" s="39"/>
      <c r="AG27" s="70"/>
      <c r="AH27" s="70"/>
      <c r="AI27" s="70"/>
      <c r="AJ27" s="70"/>
      <c r="AK27" s="39"/>
      <c r="AL27" s="33"/>
      <c r="AM27" s="32"/>
      <c r="AN27" s="32"/>
      <c r="AO27" s="32"/>
      <c r="AP27" s="32"/>
      <c r="AQ27" s="32"/>
      <c r="AR27" s="32"/>
      <c r="AS27" s="32"/>
      <c r="AT27" s="32"/>
      <c r="AU27" s="32"/>
      <c r="AV27" s="34"/>
      <c r="AW27" s="34"/>
      <c r="AX27" s="34"/>
    </row>
    <row r="28" spans="1:50" ht="15" customHeight="1">
      <c r="A28" s="34"/>
      <c r="B28" s="28"/>
      <c r="C28" s="39"/>
      <c r="D28" s="72"/>
      <c r="E28" s="159"/>
      <c r="F28" s="39"/>
      <c r="G28" s="73"/>
      <c r="H28" s="73"/>
      <c r="I28" s="202"/>
      <c r="J28" s="202"/>
      <c r="K28" s="202"/>
      <c r="L28" s="202"/>
      <c r="M28" s="73"/>
      <c r="N28" s="73"/>
      <c r="O28" s="73"/>
      <c r="P28" s="73"/>
      <c r="Q28" s="73"/>
      <c r="R28" s="73"/>
      <c r="S28" s="39"/>
      <c r="T28" s="73"/>
      <c r="U28" s="73"/>
      <c r="V28" s="202"/>
      <c r="W28" s="202"/>
      <c r="X28" s="202"/>
      <c r="Y28" s="202"/>
      <c r="Z28" s="73"/>
      <c r="AA28" s="73"/>
      <c r="AB28" s="73"/>
      <c r="AC28" s="73"/>
      <c r="AD28" s="73"/>
      <c r="AE28" s="73"/>
      <c r="AF28" s="39"/>
      <c r="AG28" s="70"/>
      <c r="AH28" s="70"/>
      <c r="AI28" s="70"/>
      <c r="AJ28" s="70"/>
      <c r="AK28" s="39"/>
      <c r="AL28" s="33"/>
      <c r="AM28" s="33"/>
      <c r="AN28" s="33"/>
      <c r="AO28" s="33"/>
      <c r="AP28" s="33"/>
      <c r="AQ28" s="33"/>
      <c r="AR28" s="33"/>
      <c r="AS28" s="33"/>
      <c r="AT28" s="33"/>
      <c r="AU28" s="33"/>
      <c r="AV28" s="34"/>
      <c r="AW28" s="34"/>
      <c r="AX28" s="34"/>
    </row>
    <row r="29" spans="1:50" ht="15" customHeight="1">
      <c r="A29" s="34"/>
      <c r="B29" s="28"/>
      <c r="C29" s="39"/>
      <c r="D29" s="72"/>
      <c r="E29" s="159"/>
      <c r="F29" s="39"/>
      <c r="G29" s="73"/>
      <c r="H29" s="73"/>
      <c r="I29" s="202"/>
      <c r="J29" s="202"/>
      <c r="K29" s="202"/>
      <c r="L29" s="202"/>
      <c r="M29" s="73"/>
      <c r="N29" s="73"/>
      <c r="O29" s="73"/>
      <c r="P29" s="73"/>
      <c r="Q29" s="73"/>
      <c r="R29" s="73"/>
      <c r="S29" s="39"/>
      <c r="T29" s="73"/>
      <c r="U29" s="73"/>
      <c r="V29" s="202"/>
      <c r="W29" s="202"/>
      <c r="X29" s="202"/>
      <c r="Y29" s="202"/>
      <c r="Z29" s="73"/>
      <c r="AA29" s="73"/>
      <c r="AB29" s="73"/>
      <c r="AC29" s="73"/>
      <c r="AD29" s="73"/>
      <c r="AE29" s="73"/>
      <c r="AF29" s="39"/>
      <c r="AG29" s="70"/>
      <c r="AH29" s="70"/>
      <c r="AI29" s="70"/>
      <c r="AJ29" s="70"/>
      <c r="AK29" s="39"/>
      <c r="AL29" s="33"/>
      <c r="AM29" s="33"/>
      <c r="AN29" s="33"/>
      <c r="AO29" s="33"/>
      <c r="AP29" s="33"/>
      <c r="AQ29" s="33"/>
      <c r="AR29" s="33"/>
      <c r="AS29" s="33"/>
      <c r="AT29" s="33"/>
      <c r="AU29" s="33"/>
      <c r="AV29" s="34"/>
      <c r="AW29" s="34"/>
      <c r="AX29" s="34"/>
    </row>
    <row r="30" spans="1:50" ht="15" customHeight="1">
      <c r="A30" s="34"/>
      <c r="B30" s="28"/>
      <c r="C30" s="39"/>
      <c r="D30" s="72"/>
      <c r="E30" s="159"/>
      <c r="F30" s="39"/>
      <c r="G30" s="73"/>
      <c r="H30" s="73"/>
      <c r="I30" s="202"/>
      <c r="J30" s="202"/>
      <c r="K30" s="202"/>
      <c r="L30" s="202"/>
      <c r="M30" s="73"/>
      <c r="N30" s="73"/>
      <c r="O30" s="73"/>
      <c r="P30" s="73"/>
      <c r="Q30" s="73"/>
      <c r="R30" s="73"/>
      <c r="S30" s="39"/>
      <c r="T30" s="73"/>
      <c r="U30" s="73"/>
      <c r="V30" s="202"/>
      <c r="W30" s="202"/>
      <c r="X30" s="202"/>
      <c r="Y30" s="202"/>
      <c r="Z30" s="73"/>
      <c r="AA30" s="73"/>
      <c r="AB30" s="73"/>
      <c r="AC30" s="73"/>
      <c r="AD30" s="73"/>
      <c r="AE30" s="73"/>
      <c r="AF30" s="39"/>
      <c r="AG30" s="70"/>
      <c r="AH30" s="70"/>
      <c r="AI30" s="70"/>
      <c r="AJ30" s="70"/>
      <c r="AK30" s="39"/>
      <c r="AL30" s="33"/>
      <c r="AM30" s="33"/>
      <c r="AN30" s="33"/>
      <c r="AO30" s="33"/>
      <c r="AP30" s="33"/>
      <c r="AQ30" s="33"/>
      <c r="AR30" s="33"/>
      <c r="AS30" s="33"/>
      <c r="AT30" s="33"/>
      <c r="AU30" s="33"/>
      <c r="AV30" s="34"/>
      <c r="AW30" s="34"/>
      <c r="AX30" s="34"/>
    </row>
    <row r="31" spans="1:50" ht="15" customHeight="1">
      <c r="A31" s="34"/>
      <c r="B31" s="28"/>
      <c r="C31" s="39"/>
      <c r="D31" s="72"/>
      <c r="E31" s="159"/>
      <c r="F31" s="39"/>
      <c r="G31" s="73"/>
      <c r="H31" s="73"/>
      <c r="I31" s="202"/>
      <c r="J31" s="202"/>
      <c r="K31" s="202"/>
      <c r="L31" s="202"/>
      <c r="M31" s="73"/>
      <c r="N31" s="73"/>
      <c r="O31" s="73"/>
      <c r="P31" s="73"/>
      <c r="Q31" s="73"/>
      <c r="R31" s="73"/>
      <c r="S31" s="39"/>
      <c r="T31" s="73"/>
      <c r="U31" s="73"/>
      <c r="V31" s="202"/>
      <c r="W31" s="202"/>
      <c r="X31" s="202"/>
      <c r="Y31" s="202"/>
      <c r="Z31" s="73"/>
      <c r="AA31" s="73"/>
      <c r="AB31" s="73"/>
      <c r="AC31" s="73"/>
      <c r="AD31" s="73"/>
      <c r="AE31" s="73"/>
      <c r="AF31" s="39"/>
      <c r="AG31" s="70"/>
      <c r="AH31" s="70"/>
      <c r="AI31" s="70"/>
      <c r="AJ31" s="70"/>
      <c r="AK31" s="39"/>
      <c r="AL31" s="33"/>
      <c r="AM31" s="33"/>
      <c r="AN31" s="33"/>
      <c r="AO31" s="33"/>
      <c r="AP31" s="33"/>
      <c r="AQ31" s="33"/>
      <c r="AR31" s="33"/>
      <c r="AS31" s="33"/>
      <c r="AT31" s="33"/>
      <c r="AU31" s="33"/>
      <c r="AV31" s="34"/>
      <c r="AW31" s="34"/>
      <c r="AX31" s="34"/>
    </row>
    <row r="32" spans="1:50" ht="15" customHeight="1">
      <c r="A32" s="34"/>
      <c r="B32" s="28"/>
      <c r="C32" s="39"/>
      <c r="D32" s="72"/>
      <c r="E32" s="159"/>
      <c r="F32" s="39"/>
      <c r="G32" s="73"/>
      <c r="H32" s="73"/>
      <c r="I32" s="202"/>
      <c r="J32" s="202"/>
      <c r="K32" s="202"/>
      <c r="L32" s="202"/>
      <c r="M32" s="73"/>
      <c r="N32" s="73"/>
      <c r="O32" s="73"/>
      <c r="P32" s="73"/>
      <c r="Q32" s="73"/>
      <c r="R32" s="73"/>
      <c r="S32" s="39"/>
      <c r="T32" s="73"/>
      <c r="U32" s="73"/>
      <c r="V32" s="202"/>
      <c r="W32" s="202"/>
      <c r="X32" s="202"/>
      <c r="Y32" s="202"/>
      <c r="Z32" s="73"/>
      <c r="AA32" s="73"/>
      <c r="AB32" s="73"/>
      <c r="AC32" s="73"/>
      <c r="AD32" s="73"/>
      <c r="AE32" s="73"/>
      <c r="AF32" s="39"/>
      <c r="AG32" s="70"/>
      <c r="AH32" s="70"/>
      <c r="AI32" s="70"/>
      <c r="AJ32" s="70"/>
      <c r="AK32" s="39"/>
      <c r="AL32" s="33"/>
      <c r="AM32" s="33"/>
      <c r="AN32" s="33"/>
      <c r="AO32" s="33"/>
      <c r="AP32" s="33"/>
      <c r="AQ32" s="33"/>
      <c r="AR32" s="33"/>
      <c r="AS32" s="33"/>
      <c r="AT32" s="33"/>
      <c r="AU32" s="33"/>
      <c r="AV32" s="34"/>
      <c r="AW32" s="34"/>
      <c r="AX32" s="34"/>
    </row>
    <row r="33" spans="1:50" ht="15" customHeight="1">
      <c r="A33" s="34"/>
      <c r="B33" s="28"/>
      <c r="C33" s="39"/>
      <c r="D33" s="72"/>
      <c r="E33" s="159"/>
      <c r="F33" s="39"/>
      <c r="G33" s="73"/>
      <c r="H33" s="73"/>
      <c r="I33" s="202"/>
      <c r="J33" s="202"/>
      <c r="K33" s="202"/>
      <c r="L33" s="202"/>
      <c r="M33" s="73"/>
      <c r="N33" s="73"/>
      <c r="O33" s="73"/>
      <c r="P33" s="73"/>
      <c r="Q33" s="73"/>
      <c r="R33" s="73"/>
      <c r="S33" s="39"/>
      <c r="T33" s="73"/>
      <c r="U33" s="73"/>
      <c r="V33" s="202"/>
      <c r="W33" s="202"/>
      <c r="X33" s="202"/>
      <c r="Y33" s="202"/>
      <c r="Z33" s="73"/>
      <c r="AA33" s="73"/>
      <c r="AB33" s="73"/>
      <c r="AC33" s="73"/>
      <c r="AD33" s="73"/>
      <c r="AE33" s="73"/>
      <c r="AF33" s="39"/>
      <c r="AG33" s="70"/>
      <c r="AH33" s="70"/>
      <c r="AI33" s="70"/>
      <c r="AJ33" s="70"/>
      <c r="AK33" s="39"/>
      <c r="AL33" s="33"/>
      <c r="AM33" s="33"/>
      <c r="AN33" s="33"/>
      <c r="AO33" s="33"/>
      <c r="AP33" s="33"/>
      <c r="AQ33" s="33"/>
      <c r="AR33" s="33"/>
      <c r="AS33" s="33"/>
      <c r="AT33" s="33"/>
      <c r="AU33" s="33"/>
      <c r="AV33" s="34"/>
      <c r="AW33" s="34"/>
      <c r="AX33" s="34"/>
    </row>
    <row r="34" spans="1:50" ht="15" customHeight="1">
      <c r="A34" s="34"/>
      <c r="B34" s="28"/>
      <c r="C34" s="39"/>
      <c r="D34" s="72"/>
      <c r="E34" s="159"/>
      <c r="F34" s="39"/>
      <c r="G34" s="73"/>
      <c r="H34" s="73"/>
      <c r="I34" s="202"/>
      <c r="J34" s="202"/>
      <c r="K34" s="202"/>
      <c r="L34" s="202"/>
      <c r="M34" s="73"/>
      <c r="N34" s="73"/>
      <c r="O34" s="73"/>
      <c r="P34" s="73"/>
      <c r="Q34" s="73"/>
      <c r="R34" s="73"/>
      <c r="S34" s="39"/>
      <c r="T34" s="73"/>
      <c r="U34" s="73"/>
      <c r="V34" s="202"/>
      <c r="W34" s="202"/>
      <c r="X34" s="202"/>
      <c r="Y34" s="202"/>
      <c r="Z34" s="73"/>
      <c r="AA34" s="73"/>
      <c r="AB34" s="73"/>
      <c r="AC34" s="73"/>
      <c r="AD34" s="73"/>
      <c r="AE34" s="73"/>
      <c r="AF34" s="39"/>
      <c r="AG34" s="70"/>
      <c r="AH34" s="70"/>
      <c r="AI34" s="70"/>
      <c r="AJ34" s="70"/>
      <c r="AK34" s="39"/>
      <c r="AL34" s="33"/>
      <c r="AM34" s="33"/>
      <c r="AN34" s="33"/>
      <c r="AO34" s="33"/>
      <c r="AP34" s="33"/>
      <c r="AQ34" s="33"/>
      <c r="AR34" s="33"/>
      <c r="AS34" s="33"/>
      <c r="AT34" s="33"/>
      <c r="AU34" s="33"/>
      <c r="AV34" s="34"/>
      <c r="AW34" s="34"/>
      <c r="AX34" s="34"/>
    </row>
    <row r="35" spans="1:50" ht="15" customHeight="1">
      <c r="A35" s="34"/>
      <c r="B35" s="28"/>
      <c r="C35" s="39"/>
      <c r="D35" s="72"/>
      <c r="E35" s="159"/>
      <c r="F35" s="39"/>
      <c r="G35" s="73"/>
      <c r="H35" s="73"/>
      <c r="I35" s="202"/>
      <c r="J35" s="202"/>
      <c r="K35" s="202"/>
      <c r="L35" s="202"/>
      <c r="M35" s="73"/>
      <c r="N35" s="73"/>
      <c r="O35" s="73"/>
      <c r="P35" s="73"/>
      <c r="Q35" s="73"/>
      <c r="R35" s="73"/>
      <c r="S35" s="39"/>
      <c r="T35" s="73"/>
      <c r="U35" s="73"/>
      <c r="V35" s="202"/>
      <c r="W35" s="202"/>
      <c r="X35" s="202"/>
      <c r="Y35" s="202"/>
      <c r="Z35" s="73"/>
      <c r="AA35" s="73"/>
      <c r="AB35" s="73"/>
      <c r="AC35" s="73"/>
      <c r="AD35" s="73"/>
      <c r="AE35" s="73"/>
      <c r="AF35" s="39"/>
      <c r="AG35" s="70"/>
      <c r="AH35" s="70"/>
      <c r="AI35" s="70"/>
      <c r="AJ35" s="70"/>
      <c r="AK35" s="39"/>
      <c r="AL35" s="33"/>
      <c r="AM35" s="33"/>
      <c r="AN35" s="33"/>
      <c r="AO35" s="33"/>
      <c r="AP35" s="33"/>
      <c r="AQ35" s="33"/>
      <c r="AR35" s="33"/>
      <c r="AS35" s="33"/>
      <c r="AT35" s="33"/>
      <c r="AU35" s="33"/>
      <c r="AV35" s="34"/>
      <c r="AW35" s="34"/>
      <c r="AX35" s="34"/>
    </row>
    <row r="36" spans="1:50" ht="15" customHeight="1">
      <c r="A36" s="34"/>
      <c r="B36" s="28"/>
      <c r="C36" s="39"/>
      <c r="D36" s="72"/>
      <c r="E36" s="15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2"/>
      <c r="E37" s="159"/>
      <c r="F37" s="39"/>
      <c r="G37" s="73"/>
      <c r="H37" s="73"/>
      <c r="I37" s="202"/>
      <c r="J37" s="202"/>
      <c r="K37" s="202"/>
      <c r="L37" s="202"/>
      <c r="M37" s="73"/>
      <c r="N37" s="73"/>
      <c r="O37" s="73"/>
      <c r="P37" s="73"/>
      <c r="Q37" s="73"/>
      <c r="R37" s="73"/>
      <c r="S37" s="39"/>
      <c r="T37" s="73"/>
      <c r="U37" s="73"/>
      <c r="V37" s="202"/>
      <c r="W37" s="202"/>
      <c r="X37" s="202"/>
      <c r="Y37" s="202"/>
      <c r="Z37" s="73"/>
      <c r="AA37" s="73"/>
      <c r="AB37" s="73"/>
      <c r="AC37" s="73"/>
      <c r="AD37" s="73"/>
      <c r="AE37" s="73"/>
      <c r="AF37" s="39"/>
      <c r="AG37" s="70"/>
      <c r="AH37" s="70"/>
      <c r="AI37" s="70"/>
      <c r="AJ37" s="70"/>
      <c r="AK37" s="39"/>
      <c r="AL37" s="33"/>
      <c r="AM37" s="33"/>
      <c r="AN37" s="33"/>
      <c r="AO37" s="33"/>
      <c r="AP37" s="33"/>
      <c r="AQ37" s="33"/>
      <c r="AR37" s="33"/>
      <c r="AS37" s="33"/>
      <c r="AT37" s="33"/>
      <c r="AU37" s="33"/>
      <c r="AV37" s="34"/>
      <c r="AW37" s="34"/>
      <c r="AX37" s="34"/>
    </row>
    <row r="38" spans="1:50" ht="15" customHeight="1">
      <c r="A38" s="34"/>
      <c r="B38" s="28"/>
      <c r="C38" s="39"/>
      <c r="D38" s="72"/>
      <c r="E38" s="159"/>
      <c r="F38" s="39"/>
      <c r="G38" s="73"/>
      <c r="H38" s="73"/>
      <c r="I38" s="202"/>
      <c r="J38" s="202"/>
      <c r="K38" s="202"/>
      <c r="L38" s="202"/>
      <c r="M38" s="73"/>
      <c r="N38" s="73"/>
      <c r="O38" s="73"/>
      <c r="P38" s="73"/>
      <c r="Q38" s="73"/>
      <c r="R38" s="73"/>
      <c r="S38" s="39"/>
      <c r="T38" s="73"/>
      <c r="U38" s="73"/>
      <c r="V38" s="202"/>
      <c r="W38" s="202"/>
      <c r="X38" s="202"/>
      <c r="Y38" s="202"/>
      <c r="Z38" s="73"/>
      <c r="AA38" s="73"/>
      <c r="AB38" s="73"/>
      <c r="AC38" s="73"/>
      <c r="AD38" s="73"/>
      <c r="AE38" s="73"/>
      <c r="AF38" s="39"/>
      <c r="AG38" s="70"/>
      <c r="AH38" s="70"/>
      <c r="AI38" s="70"/>
      <c r="AJ38" s="70"/>
      <c r="AK38" s="39"/>
      <c r="AL38" s="33"/>
      <c r="AM38" s="33"/>
      <c r="AN38" s="33"/>
      <c r="AO38" s="33"/>
      <c r="AP38" s="33"/>
      <c r="AQ38" s="33"/>
      <c r="AR38" s="33"/>
      <c r="AS38" s="33"/>
      <c r="AT38" s="33"/>
      <c r="AU38" s="33"/>
      <c r="AV38" s="34"/>
      <c r="AW38" s="34"/>
      <c r="AX38" s="34"/>
    </row>
    <row r="39" spans="1:50" ht="15" customHeight="1">
      <c r="A39" s="34"/>
      <c r="B39" s="28"/>
      <c r="C39" s="39"/>
      <c r="D39" s="72"/>
      <c r="E39" s="159"/>
      <c r="F39" s="39"/>
      <c r="G39" s="73"/>
      <c r="H39" s="73"/>
      <c r="I39" s="202"/>
      <c r="J39" s="202"/>
      <c r="K39" s="202"/>
      <c r="L39" s="202"/>
      <c r="M39" s="73"/>
      <c r="N39" s="73"/>
      <c r="O39" s="73"/>
      <c r="P39" s="73"/>
      <c r="Q39" s="73"/>
      <c r="R39" s="73"/>
      <c r="S39" s="39"/>
      <c r="T39" s="73"/>
      <c r="U39" s="73"/>
      <c r="V39" s="202"/>
      <c r="W39" s="202"/>
      <c r="X39" s="202"/>
      <c r="Y39" s="202"/>
      <c r="Z39" s="73"/>
      <c r="AA39" s="73"/>
      <c r="AB39" s="73"/>
      <c r="AC39" s="73"/>
      <c r="AD39" s="73"/>
      <c r="AE39" s="73"/>
      <c r="AF39" s="39"/>
      <c r="AG39" s="70"/>
      <c r="AH39" s="70"/>
      <c r="AI39" s="70"/>
      <c r="AJ39" s="70"/>
      <c r="AK39" s="39"/>
      <c r="AL39" s="33"/>
      <c r="AM39" s="33"/>
      <c r="AN39" s="33"/>
      <c r="AO39" s="33"/>
      <c r="AP39" s="33"/>
      <c r="AQ39" s="33"/>
      <c r="AR39" s="33"/>
      <c r="AS39" s="33"/>
      <c r="AT39" s="33"/>
      <c r="AU39" s="33"/>
      <c r="AV39" s="34"/>
      <c r="AW39" s="34"/>
      <c r="AX39" s="34"/>
    </row>
    <row r="40" spans="1:50" ht="15" customHeight="1">
      <c r="A40" s="34"/>
      <c r="B40" s="28"/>
      <c r="C40" s="39"/>
      <c r="D40" s="72"/>
      <c r="E40" s="159"/>
      <c r="F40" s="39"/>
      <c r="G40" s="73"/>
      <c r="H40" s="73"/>
      <c r="I40" s="202"/>
      <c r="J40" s="202"/>
      <c r="K40" s="202"/>
      <c r="L40" s="202"/>
      <c r="M40" s="73"/>
      <c r="N40" s="73"/>
      <c r="O40" s="73"/>
      <c r="P40" s="73"/>
      <c r="Q40" s="73"/>
      <c r="R40" s="73"/>
      <c r="S40" s="39"/>
      <c r="T40" s="73"/>
      <c r="U40" s="73"/>
      <c r="V40" s="202"/>
      <c r="W40" s="202"/>
      <c r="X40" s="202"/>
      <c r="Y40" s="202"/>
      <c r="Z40" s="73"/>
      <c r="AA40" s="73"/>
      <c r="AB40" s="73"/>
      <c r="AC40" s="73"/>
      <c r="AD40" s="73"/>
      <c r="AE40" s="73"/>
      <c r="AF40" s="39"/>
      <c r="AG40" s="70"/>
      <c r="AH40" s="70"/>
      <c r="AI40" s="70"/>
      <c r="AJ40" s="70"/>
      <c r="AK40" s="39"/>
      <c r="AL40" s="33"/>
      <c r="AM40" s="33"/>
      <c r="AN40" s="33"/>
      <c r="AO40" s="33"/>
      <c r="AP40" s="33"/>
      <c r="AQ40" s="33"/>
      <c r="AR40" s="33"/>
      <c r="AS40" s="33"/>
      <c r="AT40" s="33"/>
      <c r="AU40" s="33"/>
      <c r="AV40" s="34"/>
      <c r="AW40" s="34"/>
      <c r="AX40" s="34"/>
    </row>
    <row r="41" spans="1:50" ht="15" customHeight="1">
      <c r="A41" s="34"/>
      <c r="B41" s="28"/>
      <c r="C41" s="39"/>
      <c r="D41" s="72"/>
      <c r="E41" s="159"/>
      <c r="F41" s="39"/>
      <c r="G41" s="73"/>
      <c r="H41" s="73"/>
      <c r="I41" s="202"/>
      <c r="J41" s="202"/>
      <c r="K41" s="202"/>
      <c r="L41" s="202"/>
      <c r="M41" s="73"/>
      <c r="N41" s="73"/>
      <c r="O41" s="73"/>
      <c r="P41" s="73"/>
      <c r="Q41" s="73"/>
      <c r="R41" s="73"/>
      <c r="S41" s="39"/>
      <c r="T41" s="73"/>
      <c r="U41" s="73"/>
      <c r="V41" s="202"/>
      <c r="W41" s="202"/>
      <c r="X41" s="202"/>
      <c r="Y41" s="202"/>
      <c r="Z41" s="73"/>
      <c r="AA41" s="73"/>
      <c r="AB41" s="73"/>
      <c r="AC41" s="73"/>
      <c r="AD41" s="73"/>
      <c r="AE41" s="73"/>
      <c r="AF41" s="39"/>
      <c r="AG41" s="70"/>
      <c r="AH41" s="70"/>
      <c r="AI41" s="70"/>
      <c r="AJ41" s="70"/>
      <c r="AK41" s="39"/>
      <c r="AL41" s="33"/>
      <c r="AM41" s="33"/>
      <c r="AN41" s="33"/>
      <c r="AO41" s="33"/>
      <c r="AP41" s="33"/>
      <c r="AQ41" s="33"/>
      <c r="AR41" s="33"/>
      <c r="AS41" s="33"/>
      <c r="AT41" s="33"/>
      <c r="AU41" s="33"/>
      <c r="AV41" s="34"/>
      <c r="AW41" s="34"/>
      <c r="AX41" s="34"/>
    </row>
    <row r="42" spans="1:50" ht="15" customHeight="1">
      <c r="A42" s="34"/>
      <c r="B42" s="28"/>
      <c r="C42" s="39"/>
      <c r="D42" s="72"/>
      <c r="E42" s="15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2"/>
      <c r="E43" s="159"/>
      <c r="F43" s="39"/>
      <c r="G43" s="73"/>
      <c r="H43" s="73"/>
      <c r="I43" s="202"/>
      <c r="J43" s="202"/>
      <c r="K43" s="202"/>
      <c r="L43" s="202"/>
      <c r="M43" s="73"/>
      <c r="N43" s="73"/>
      <c r="O43" s="73"/>
      <c r="P43" s="73"/>
      <c r="Q43" s="73"/>
      <c r="R43" s="73"/>
      <c r="S43" s="39"/>
      <c r="T43" s="73"/>
      <c r="U43" s="73"/>
      <c r="V43" s="202"/>
      <c r="W43" s="202"/>
      <c r="X43" s="202"/>
      <c r="Y43" s="202"/>
      <c r="Z43" s="73"/>
      <c r="AA43" s="73"/>
      <c r="AB43" s="73"/>
      <c r="AC43" s="73"/>
      <c r="AD43" s="73"/>
      <c r="AE43" s="73"/>
      <c r="AF43" s="39"/>
      <c r="AG43" s="70"/>
      <c r="AH43" s="70"/>
      <c r="AI43" s="70"/>
      <c r="AJ43" s="70"/>
      <c r="AK43" s="39"/>
      <c r="AL43" s="33"/>
      <c r="AM43" s="33"/>
      <c r="AN43" s="33"/>
      <c r="AO43" s="33"/>
      <c r="AP43" s="33"/>
      <c r="AQ43" s="33"/>
      <c r="AR43" s="33"/>
      <c r="AS43" s="33"/>
      <c r="AT43" s="33"/>
      <c r="AU43" s="33"/>
      <c r="AV43" s="34"/>
      <c r="AW43" s="34"/>
      <c r="AX43" s="34"/>
    </row>
    <row r="44" spans="1:50" ht="15" customHeight="1">
      <c r="A44" s="34"/>
      <c r="B44" s="28"/>
      <c r="C44" s="39"/>
      <c r="D44" s="72"/>
      <c r="E44" s="159"/>
      <c r="F44" s="39"/>
      <c r="G44" s="73"/>
      <c r="H44" s="73"/>
      <c r="I44" s="202"/>
      <c r="J44" s="202"/>
      <c r="K44" s="202"/>
      <c r="L44" s="202"/>
      <c r="M44" s="73"/>
      <c r="N44" s="73"/>
      <c r="O44" s="73"/>
      <c r="P44" s="73"/>
      <c r="Q44" s="73"/>
      <c r="R44" s="73"/>
      <c r="S44" s="39"/>
      <c r="T44" s="73"/>
      <c r="U44" s="73"/>
      <c r="V44" s="202"/>
      <c r="W44" s="202"/>
      <c r="X44" s="202"/>
      <c r="Y44" s="202"/>
      <c r="Z44" s="73"/>
      <c r="AA44" s="73"/>
      <c r="AB44" s="73"/>
      <c r="AC44" s="73"/>
      <c r="AD44" s="73"/>
      <c r="AE44" s="73"/>
      <c r="AF44" s="39"/>
      <c r="AG44" s="70"/>
      <c r="AH44" s="70"/>
      <c r="AI44" s="70"/>
      <c r="AJ44" s="70"/>
      <c r="AK44" s="39"/>
      <c r="AL44" s="33"/>
      <c r="AM44" s="33"/>
      <c r="AN44" s="33"/>
      <c r="AO44" s="33"/>
      <c r="AP44" s="33"/>
      <c r="AQ44" s="33"/>
      <c r="AR44" s="33"/>
      <c r="AS44" s="33"/>
      <c r="AT44" s="33"/>
      <c r="AU44" s="33"/>
      <c r="AV44" s="34"/>
      <c r="AW44" s="34"/>
      <c r="AX44" s="34"/>
    </row>
    <row r="45" spans="1:50" ht="15" customHeight="1">
      <c r="A45" s="34"/>
      <c r="B45" s="28"/>
      <c r="C45" s="39"/>
      <c r="D45" s="72"/>
      <c r="E45" s="159"/>
      <c r="F45" s="39"/>
      <c r="G45" s="73"/>
      <c r="H45" s="73"/>
      <c r="I45" s="202"/>
      <c r="J45" s="202"/>
      <c r="K45" s="202"/>
      <c r="L45" s="202"/>
      <c r="M45" s="73"/>
      <c r="N45" s="73"/>
      <c r="O45" s="73"/>
      <c r="P45" s="73"/>
      <c r="Q45" s="73"/>
      <c r="R45" s="73"/>
      <c r="S45" s="39"/>
      <c r="T45" s="73"/>
      <c r="U45" s="73"/>
      <c r="V45" s="202"/>
      <c r="W45" s="202"/>
      <c r="X45" s="202"/>
      <c r="Y45" s="202"/>
      <c r="Z45" s="73"/>
      <c r="AA45" s="73"/>
      <c r="AB45" s="73"/>
      <c r="AC45" s="73"/>
      <c r="AD45" s="73"/>
      <c r="AE45" s="73"/>
      <c r="AF45" s="39"/>
      <c r="AG45" s="70"/>
      <c r="AH45" s="70"/>
      <c r="AI45" s="70"/>
      <c r="AJ45" s="70"/>
      <c r="AK45" s="39"/>
      <c r="AL45" s="33"/>
      <c r="AM45" s="33"/>
      <c r="AN45" s="33"/>
      <c r="AO45" s="33"/>
      <c r="AP45" s="33"/>
      <c r="AQ45" s="33"/>
      <c r="AR45" s="33"/>
      <c r="AS45" s="33"/>
      <c r="AT45" s="33"/>
      <c r="AU45" s="33"/>
      <c r="AV45" s="34"/>
      <c r="AW45" s="34"/>
      <c r="AX45" s="34"/>
    </row>
    <row r="46" spans="1:50" ht="15" customHeight="1">
      <c r="A46" s="34"/>
      <c r="B46" s="28"/>
      <c r="C46" s="39"/>
      <c r="D46" s="72"/>
      <c r="E46" s="159"/>
      <c r="F46" s="39"/>
      <c r="G46" s="73"/>
      <c r="H46" s="73"/>
      <c r="I46" s="202"/>
      <c r="J46" s="202"/>
      <c r="K46" s="202"/>
      <c r="L46" s="202"/>
      <c r="M46" s="73"/>
      <c r="N46" s="73"/>
      <c r="O46" s="73"/>
      <c r="P46" s="73"/>
      <c r="Q46" s="73"/>
      <c r="R46" s="73"/>
      <c r="S46" s="39"/>
      <c r="T46" s="73"/>
      <c r="U46" s="73"/>
      <c r="V46" s="202"/>
      <c r="W46" s="202"/>
      <c r="X46" s="202"/>
      <c r="Y46" s="202"/>
      <c r="Z46" s="73"/>
      <c r="AA46" s="73"/>
      <c r="AB46" s="73"/>
      <c r="AC46" s="73"/>
      <c r="AD46" s="73"/>
      <c r="AE46" s="73"/>
      <c r="AF46" s="39"/>
      <c r="AG46" s="70"/>
      <c r="AH46" s="70"/>
      <c r="AI46" s="70"/>
      <c r="AJ46" s="70"/>
      <c r="AK46" s="39"/>
      <c r="AL46" s="33"/>
      <c r="AM46" s="33"/>
      <c r="AN46" s="33"/>
      <c r="AO46" s="33"/>
      <c r="AP46" s="33"/>
      <c r="AQ46" s="33"/>
      <c r="AR46" s="33"/>
      <c r="AS46" s="33"/>
      <c r="AT46" s="33"/>
      <c r="AU46" s="33"/>
      <c r="AV46" s="34"/>
      <c r="AW46" s="34"/>
      <c r="AX46" s="34"/>
    </row>
    <row r="47" spans="1:50" ht="15" customHeight="1">
      <c r="A47" s="34"/>
      <c r="B47" s="28"/>
      <c r="C47" s="39"/>
      <c r="D47" s="72"/>
      <c r="E47" s="159"/>
      <c r="F47" s="39"/>
      <c r="G47" s="73"/>
      <c r="H47" s="73"/>
      <c r="I47" s="202"/>
      <c r="J47" s="202"/>
      <c r="K47" s="202"/>
      <c r="L47" s="202"/>
      <c r="M47" s="73"/>
      <c r="N47" s="73"/>
      <c r="O47" s="73"/>
      <c r="P47" s="73"/>
      <c r="Q47" s="73"/>
      <c r="R47" s="73"/>
      <c r="S47" s="39"/>
      <c r="T47" s="73"/>
      <c r="U47" s="73"/>
      <c r="V47" s="202"/>
      <c r="W47" s="202"/>
      <c r="X47" s="202"/>
      <c r="Y47" s="202"/>
      <c r="Z47" s="73"/>
      <c r="AA47" s="73"/>
      <c r="AB47" s="73"/>
      <c r="AC47" s="73"/>
      <c r="AD47" s="73"/>
      <c r="AE47" s="73"/>
      <c r="AF47" s="39"/>
      <c r="AG47" s="70"/>
      <c r="AH47" s="70"/>
      <c r="AI47" s="70"/>
      <c r="AJ47" s="70"/>
      <c r="AK47" s="71"/>
      <c r="AL47" s="33"/>
      <c r="AM47" s="33"/>
      <c r="AN47" s="33"/>
      <c r="AO47" s="33"/>
      <c r="AP47" s="33"/>
      <c r="AQ47" s="33"/>
      <c r="AR47" s="33"/>
      <c r="AS47" s="33"/>
      <c r="AT47" s="33"/>
      <c r="AU47" s="33"/>
      <c r="AV47" s="34"/>
      <c r="AW47" s="34"/>
      <c r="AX47" s="34"/>
    </row>
    <row r="48" spans="1:50" ht="15" customHeight="1">
      <c r="A48" s="34"/>
      <c r="B48" s="28"/>
      <c r="C48" s="39"/>
      <c r="D48" s="72"/>
      <c r="E48" s="159"/>
      <c r="F48" s="39"/>
      <c r="G48" s="73"/>
      <c r="H48" s="73"/>
      <c r="I48" s="202"/>
      <c r="J48" s="202"/>
      <c r="K48" s="202"/>
      <c r="L48" s="202"/>
      <c r="M48" s="73"/>
      <c r="N48" s="73"/>
      <c r="O48" s="73"/>
      <c r="P48" s="73"/>
      <c r="Q48" s="73"/>
      <c r="R48" s="73"/>
      <c r="S48" s="39"/>
      <c r="T48" s="73"/>
      <c r="U48" s="73"/>
      <c r="V48" s="202"/>
      <c r="W48" s="202"/>
      <c r="X48" s="202"/>
      <c r="Y48" s="202"/>
      <c r="Z48" s="73"/>
      <c r="AA48" s="73"/>
      <c r="AB48" s="73"/>
      <c r="AC48" s="73"/>
      <c r="AD48" s="73"/>
      <c r="AE48" s="73"/>
      <c r="AF48" s="39"/>
      <c r="AG48" s="70"/>
      <c r="AH48" s="70"/>
      <c r="AI48" s="70"/>
      <c r="AJ48" s="70"/>
      <c r="AK48" s="39"/>
      <c r="AL48" s="33"/>
      <c r="AM48" s="33"/>
      <c r="AN48" s="33"/>
      <c r="AO48" s="33"/>
      <c r="AP48" s="33"/>
      <c r="AQ48" s="33"/>
      <c r="AR48" s="33"/>
      <c r="AS48" s="33"/>
      <c r="AT48" s="33"/>
      <c r="AU48" s="33"/>
      <c r="AV48" s="34"/>
      <c r="AW48" s="34"/>
      <c r="AX48" s="34"/>
    </row>
    <row r="49" spans="1:50" ht="15" customHeight="1">
      <c r="A49" s="34"/>
      <c r="B49" s="199"/>
      <c r="C49" s="34"/>
      <c r="D49" s="74"/>
      <c r="E49" s="160"/>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61"/>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99"/>
      <c r="C51" s="34"/>
      <c r="D51" s="74"/>
      <c r="E51" s="160"/>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61"/>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61"/>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61"/>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152"/>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152"/>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34"/>
      <c r="C57" s="34"/>
      <c r="D57" s="78"/>
      <c r="E57" s="152"/>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34"/>
      <c r="B58" s="34"/>
      <c r="C58" s="34"/>
      <c r="D58" s="78"/>
      <c r="E58" s="152"/>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5" customHeight="1">
      <c r="A59" s="39"/>
      <c r="B59" s="47"/>
      <c r="C59" s="34"/>
      <c r="D59" s="75"/>
      <c r="E59" s="161"/>
      <c r="F59" s="34"/>
      <c r="G59" s="34"/>
      <c r="H59" s="34"/>
      <c r="I59" s="34"/>
      <c r="J59" s="34"/>
      <c r="K59" s="34"/>
      <c r="L59" s="34"/>
      <c r="M59" s="34"/>
      <c r="N59" s="34"/>
      <c r="O59" s="34"/>
      <c r="P59" s="34"/>
      <c r="Q59" s="34"/>
      <c r="R59" s="34"/>
      <c r="S59" s="34"/>
      <c r="T59" s="34"/>
      <c r="U59" s="34"/>
      <c r="V59" s="39"/>
      <c r="W59" s="34"/>
      <c r="X59" s="34"/>
      <c r="Y59" s="34"/>
      <c r="Z59" s="34"/>
      <c r="AA59" s="34"/>
      <c r="AB59" s="34"/>
      <c r="AC59" s="34"/>
      <c r="AD59" s="34"/>
      <c r="AE59" s="34"/>
      <c r="AF59" s="34"/>
      <c r="AG59" s="34"/>
      <c r="AH59" s="34"/>
      <c r="AI59" s="39"/>
      <c r="AJ59" s="34"/>
      <c r="AK59" s="34"/>
      <c r="AL59" s="33"/>
      <c r="AM59" s="32"/>
      <c r="AN59" s="32"/>
      <c r="AO59" s="32"/>
      <c r="AP59" s="32"/>
      <c r="AQ59" s="32"/>
      <c r="AR59" s="32"/>
      <c r="AS59" s="32"/>
      <c r="AT59" s="32"/>
      <c r="AU59" s="32"/>
      <c r="AV59" s="34"/>
      <c r="AW59" s="34"/>
      <c r="AX59" s="34"/>
    </row>
    <row r="60" spans="1:50" ht="12.75">
      <c r="A60" s="34"/>
      <c r="B60" s="47"/>
      <c r="C60" s="34"/>
      <c r="D60" s="75"/>
      <c r="E60" s="161"/>
      <c r="F60" s="34"/>
      <c r="G60" s="34"/>
      <c r="H60" s="34"/>
      <c r="I60" s="34"/>
      <c r="J60" s="34"/>
      <c r="K60" s="34"/>
      <c r="L60" s="34"/>
      <c r="M60" s="34"/>
      <c r="N60" s="34"/>
      <c r="O60" s="34"/>
      <c r="P60" s="34"/>
      <c r="Q60" s="34"/>
      <c r="R60" s="34"/>
      <c r="S60" s="34"/>
      <c r="T60" s="34"/>
      <c r="U60" s="34"/>
      <c r="V60" s="39"/>
      <c r="W60" s="34"/>
      <c r="X60" s="34"/>
      <c r="Y60" s="34"/>
      <c r="Z60" s="34"/>
      <c r="AA60" s="34"/>
      <c r="AB60" s="34"/>
      <c r="AC60" s="34"/>
      <c r="AD60" s="34"/>
      <c r="AE60" s="34"/>
      <c r="AF60" s="34"/>
      <c r="AG60" s="34"/>
      <c r="AH60" s="34"/>
      <c r="AI60" s="39"/>
      <c r="AJ60" s="34"/>
      <c r="AK60" s="34"/>
      <c r="AL60" s="33"/>
      <c r="AM60" s="33"/>
      <c r="AN60" s="33"/>
      <c r="AO60" s="33"/>
      <c r="AP60" s="33"/>
      <c r="AQ60" s="33"/>
      <c r="AR60" s="33"/>
      <c r="AS60" s="33"/>
      <c r="AT60" s="33"/>
      <c r="AU60" s="33"/>
      <c r="AV60" s="34"/>
      <c r="AW60" s="34"/>
      <c r="AX60" s="34"/>
    </row>
    <row r="61" spans="1:50" ht="12.75">
      <c r="A61" s="34"/>
      <c r="B61" s="47"/>
      <c r="C61" s="34"/>
      <c r="D61" s="75"/>
      <c r="E61" s="161"/>
      <c r="F61" s="34"/>
      <c r="G61" s="34"/>
      <c r="H61" s="34"/>
      <c r="I61" s="34"/>
      <c r="J61" s="34"/>
      <c r="K61" s="34"/>
      <c r="L61" s="34"/>
      <c r="M61" s="34"/>
      <c r="N61" s="34"/>
      <c r="O61" s="34"/>
      <c r="P61" s="34"/>
      <c r="Q61" s="34"/>
      <c r="R61" s="34"/>
      <c r="S61" s="34"/>
      <c r="T61" s="34"/>
      <c r="U61" s="34"/>
      <c r="V61" s="39"/>
      <c r="W61" s="34"/>
      <c r="X61" s="34"/>
      <c r="Y61" s="34"/>
      <c r="Z61" s="34"/>
      <c r="AA61" s="34"/>
      <c r="AB61" s="34"/>
      <c r="AC61" s="34"/>
      <c r="AD61" s="34"/>
      <c r="AE61" s="34"/>
      <c r="AF61" s="76"/>
      <c r="AG61" s="34"/>
      <c r="AH61" s="77"/>
      <c r="AI61" s="39"/>
      <c r="AJ61" s="34"/>
      <c r="AK61" s="34"/>
      <c r="AL61" s="33"/>
      <c r="AM61" s="33"/>
      <c r="AN61" s="33"/>
      <c r="AO61" s="33"/>
      <c r="AP61" s="33"/>
      <c r="AQ61" s="33"/>
      <c r="AR61" s="33"/>
      <c r="AS61" s="33"/>
      <c r="AT61" s="33"/>
      <c r="AU61" s="33"/>
      <c r="AV61" s="34"/>
      <c r="AW61" s="34"/>
      <c r="AX61" s="34"/>
    </row>
    <row r="62" spans="1:50" ht="12.75">
      <c r="A62" s="34"/>
      <c r="B62" s="34"/>
      <c r="C62" s="34"/>
      <c r="D62" s="78"/>
      <c r="E62" s="152"/>
      <c r="F62" s="34"/>
      <c r="G62" s="34"/>
      <c r="H62" s="34"/>
      <c r="I62" s="34"/>
      <c r="J62" s="34"/>
      <c r="K62" s="34"/>
      <c r="L62" s="34"/>
      <c r="M62" s="34"/>
      <c r="N62" s="34"/>
      <c r="O62" s="34"/>
      <c r="P62" s="34"/>
      <c r="Q62" s="34"/>
      <c r="R62" s="34"/>
      <c r="S62" s="34"/>
      <c r="T62" s="34"/>
      <c r="U62" s="34"/>
      <c r="V62" s="39"/>
      <c r="W62" s="34"/>
      <c r="X62" s="34"/>
      <c r="Y62" s="34"/>
      <c r="Z62" s="34"/>
      <c r="AA62" s="34"/>
      <c r="AB62" s="34"/>
      <c r="AC62" s="34"/>
      <c r="AD62" s="34"/>
      <c r="AE62" s="34"/>
      <c r="AF62" s="34"/>
      <c r="AG62" s="34"/>
      <c r="AH62" s="34"/>
      <c r="AI62" s="39"/>
      <c r="AJ62" s="34"/>
      <c r="AK62" s="34"/>
      <c r="AL62" s="33"/>
      <c r="AM62" s="33"/>
      <c r="AN62" s="33"/>
      <c r="AO62" s="33"/>
      <c r="AP62" s="33"/>
      <c r="AQ62" s="33"/>
      <c r="AR62" s="33"/>
      <c r="AS62" s="33"/>
      <c r="AT62" s="33"/>
      <c r="AU62" s="33"/>
      <c r="AV62" s="34"/>
      <c r="AW62" s="34"/>
      <c r="AX62" s="34"/>
    </row>
    <row r="63" spans="1:50" ht="12.75">
      <c r="A63" s="34"/>
      <c r="B63" s="34"/>
      <c r="C63" s="34"/>
      <c r="D63" s="78"/>
      <c r="E63" s="152"/>
      <c r="F63" s="34"/>
      <c r="G63" s="34"/>
      <c r="H63" s="34"/>
      <c r="I63" s="34"/>
      <c r="J63" s="34"/>
      <c r="K63" s="34"/>
      <c r="L63" s="34"/>
      <c r="M63" s="34"/>
      <c r="N63" s="34"/>
      <c r="O63" s="34"/>
      <c r="P63" s="34"/>
      <c r="Q63" s="34"/>
      <c r="R63" s="34"/>
      <c r="S63" s="34"/>
      <c r="T63" s="34"/>
      <c r="U63" s="34"/>
      <c r="V63" s="39"/>
      <c r="W63" s="34"/>
      <c r="X63" s="34"/>
      <c r="Y63" s="34"/>
      <c r="Z63" s="34"/>
      <c r="AA63" s="34"/>
      <c r="AB63" s="34"/>
      <c r="AC63" s="34"/>
      <c r="AD63" s="34"/>
      <c r="AE63" s="77"/>
      <c r="AF63" s="77"/>
      <c r="AG63" s="77"/>
      <c r="AH63" s="77"/>
      <c r="AI63" s="79"/>
      <c r="AJ63" s="77"/>
      <c r="AK63" s="77"/>
      <c r="AL63" s="33"/>
      <c r="AM63" s="33"/>
      <c r="AN63" s="33"/>
      <c r="AO63" s="33"/>
      <c r="AP63" s="33"/>
      <c r="AQ63" s="33"/>
      <c r="AR63" s="33"/>
      <c r="AS63" s="33"/>
      <c r="AT63" s="33"/>
      <c r="AU63" s="33"/>
      <c r="AV63" s="34"/>
      <c r="AW63" s="34"/>
      <c r="AX63" s="34"/>
    </row>
    <row r="64" spans="1:50" ht="12.75">
      <c r="A64" s="34"/>
      <c r="B64" s="200" t="s">
        <v>43</v>
      </c>
      <c r="C64" s="34"/>
      <c r="D64" s="78"/>
      <c r="E64" s="152"/>
      <c r="F64" s="34"/>
      <c r="G64" s="34"/>
      <c r="H64" s="34"/>
      <c r="I64" s="34"/>
      <c r="J64" s="34"/>
      <c r="K64" s="34"/>
      <c r="L64" s="34"/>
      <c r="M64" s="34"/>
      <c r="N64" s="34"/>
      <c r="O64" s="34"/>
      <c r="P64" s="34"/>
      <c r="Q64" s="34"/>
      <c r="R64" s="34"/>
      <c r="S64" s="34"/>
      <c r="T64" s="34"/>
      <c r="U64" s="34"/>
      <c r="V64" s="39"/>
      <c r="W64" s="34"/>
      <c r="X64" s="34"/>
      <c r="Y64" s="34"/>
      <c r="Z64" s="34"/>
      <c r="AA64" s="34"/>
      <c r="AB64" s="34"/>
      <c r="AC64" s="34"/>
      <c r="AD64" s="34"/>
      <c r="AE64" s="34"/>
      <c r="AF64" s="34"/>
      <c r="AG64" s="34"/>
      <c r="AH64" s="80"/>
      <c r="AI64" s="81"/>
      <c r="AJ64" s="80"/>
      <c r="AK64" s="80"/>
      <c r="AL64" s="33"/>
      <c r="AM64" s="33"/>
      <c r="AN64" s="33"/>
      <c r="AO64" s="33"/>
      <c r="AP64" s="33"/>
      <c r="AQ64" s="33"/>
      <c r="AR64" s="33"/>
      <c r="AS64" s="33"/>
      <c r="AT64" s="33"/>
      <c r="AU64" s="33"/>
      <c r="AV64" s="34"/>
      <c r="AW64" s="34"/>
      <c r="AX64" s="34"/>
    </row>
    <row r="65" spans="1:50" ht="12.75">
      <c r="A65" s="205"/>
      <c r="B65" s="201" t="s">
        <v>10</v>
      </c>
      <c r="C65" s="34"/>
      <c r="D65" s="78"/>
      <c r="E65" s="152"/>
      <c r="F65" s="34"/>
      <c r="G65" s="34"/>
      <c r="H65" s="34"/>
      <c r="I65" s="34"/>
      <c r="J65" s="34"/>
      <c r="K65" s="34"/>
      <c r="L65" s="34"/>
      <c r="M65" s="34"/>
      <c r="N65" s="34"/>
      <c r="O65" s="34"/>
      <c r="P65" s="34"/>
      <c r="Q65" s="34"/>
      <c r="R65" s="34"/>
      <c r="S65" s="34"/>
      <c r="T65" s="34"/>
      <c r="U65" s="34"/>
      <c r="V65" s="39"/>
      <c r="W65" s="34"/>
      <c r="X65" s="34"/>
      <c r="Y65" s="34"/>
      <c r="Z65" s="34"/>
      <c r="AA65" s="34"/>
      <c r="AB65" s="34"/>
      <c r="AC65" s="34"/>
      <c r="AD65" s="34"/>
      <c r="AE65" s="34"/>
      <c r="AF65" s="34"/>
      <c r="AG65" s="34"/>
      <c r="AH65" s="34"/>
      <c r="AI65" s="39"/>
      <c r="AJ65" s="34"/>
      <c r="AK65" s="34"/>
      <c r="AL65" s="33"/>
      <c r="AM65" s="33"/>
      <c r="AN65" s="33"/>
      <c r="AO65" s="33"/>
      <c r="AP65" s="33"/>
      <c r="AQ65" s="33"/>
      <c r="AR65" s="33"/>
      <c r="AS65" s="33"/>
      <c r="AT65" s="33"/>
      <c r="AU65" s="33"/>
      <c r="AV65" s="34"/>
      <c r="AW65" s="34"/>
      <c r="AX65" s="34"/>
    </row>
    <row r="66" spans="1:50" ht="12.75">
      <c r="A66" s="205"/>
      <c r="B66" s="34"/>
      <c r="C66" s="34"/>
      <c r="D66" s="78"/>
      <c r="E66" s="152"/>
      <c r="F66" s="34"/>
      <c r="G66" s="34"/>
      <c r="H66" s="34"/>
      <c r="I66" s="34"/>
      <c r="J66" s="34"/>
      <c r="K66" s="34"/>
      <c r="L66" s="34"/>
      <c r="M66" s="34"/>
      <c r="N66" s="34"/>
      <c r="O66" s="34"/>
      <c r="P66" s="34"/>
      <c r="Q66" s="34"/>
      <c r="R66" s="34"/>
      <c r="S66" s="34"/>
      <c r="T66" s="34"/>
      <c r="U66" s="34"/>
      <c r="V66" s="39"/>
      <c r="W66" s="34"/>
      <c r="X66" s="34"/>
      <c r="Y66" s="34"/>
      <c r="Z66" s="34"/>
      <c r="AA66" s="34"/>
      <c r="AB66" s="34"/>
      <c r="AC66" s="34"/>
      <c r="AD66" s="34"/>
      <c r="AE66" s="77"/>
      <c r="AF66" s="77"/>
      <c r="AG66" s="77"/>
      <c r="AH66" s="77"/>
      <c r="AI66" s="79"/>
      <c r="AJ66" s="77"/>
      <c r="AK66" s="77"/>
      <c r="AL66" s="33"/>
      <c r="AM66" s="33"/>
      <c r="AN66" s="33"/>
      <c r="AO66" s="33"/>
      <c r="AP66" s="33"/>
      <c r="AQ66" s="33"/>
      <c r="AR66" s="33"/>
      <c r="AS66" s="33"/>
      <c r="AT66" s="33"/>
      <c r="AU66" s="33"/>
      <c r="AV66" s="34"/>
      <c r="AW66" s="34"/>
      <c r="AX66" s="34"/>
    </row>
    <row r="67" spans="1:50" ht="12.75">
      <c r="A67" s="205"/>
      <c r="B67" s="34"/>
      <c r="C67" s="34"/>
      <c r="D67" s="78"/>
      <c r="E67" s="152"/>
      <c r="F67" s="34"/>
      <c r="G67" s="34"/>
      <c r="H67" s="34"/>
      <c r="I67" s="34"/>
      <c r="J67" s="34"/>
      <c r="K67" s="34"/>
      <c r="L67" s="34"/>
      <c r="M67" s="34"/>
      <c r="N67" s="34"/>
      <c r="O67" s="34"/>
      <c r="P67" s="34"/>
      <c r="Q67" s="34"/>
      <c r="R67" s="34"/>
      <c r="S67" s="34"/>
      <c r="T67" s="34"/>
      <c r="U67" s="34"/>
      <c r="V67" s="39"/>
      <c r="W67" s="34"/>
      <c r="X67" s="34"/>
      <c r="Y67" s="34"/>
      <c r="Z67" s="34"/>
      <c r="AA67" s="34"/>
      <c r="AB67" s="34"/>
      <c r="AC67" s="34"/>
      <c r="AD67" s="34"/>
      <c r="AE67" s="34"/>
      <c r="AF67" s="34"/>
      <c r="AG67" s="34"/>
      <c r="AH67" s="80"/>
      <c r="AI67" s="81"/>
      <c r="AJ67" s="80"/>
      <c r="AK67" s="80"/>
      <c r="AL67" s="33"/>
      <c r="AM67" s="33"/>
      <c r="AN67" s="33"/>
      <c r="AO67" s="33"/>
      <c r="AP67" s="33"/>
      <c r="AQ67" s="33"/>
      <c r="AR67" s="33"/>
      <c r="AS67" s="33"/>
      <c r="AT67" s="33"/>
      <c r="AU67" s="33"/>
      <c r="AV67" s="34"/>
      <c r="AW67" s="34"/>
      <c r="AX67" s="34"/>
    </row>
    <row r="68" spans="1:50" ht="12.75">
      <c r="A68" s="33"/>
      <c r="B68" s="33"/>
      <c r="C68" s="33"/>
      <c r="D68" s="33"/>
      <c r="E68" s="162"/>
      <c r="F68" s="33"/>
      <c r="G68" s="33"/>
      <c r="H68" s="33"/>
      <c r="I68" s="33"/>
      <c r="J68" s="33"/>
      <c r="K68" s="20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62"/>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62"/>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62"/>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62"/>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62"/>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62"/>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62"/>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62"/>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62"/>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62"/>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62"/>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62"/>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62"/>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62"/>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62"/>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62"/>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62"/>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62"/>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62"/>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62"/>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62"/>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62"/>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62"/>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62"/>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62"/>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62"/>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62"/>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62"/>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62"/>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62"/>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6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6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65:AK67"/>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30.14062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3" width="8.281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98" t="s">
        <v>44</v>
      </c>
      <c r="C1" s="30"/>
      <c r="D1" s="31"/>
      <c r="E1" s="149"/>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204" t="s">
        <v>12</v>
      </c>
      <c r="AL1" s="32"/>
      <c r="AM1" s="32"/>
      <c r="AN1" s="32"/>
      <c r="AO1" s="32"/>
      <c r="AP1" s="32"/>
      <c r="AQ1" s="33"/>
      <c r="AR1" s="33"/>
      <c r="AS1" s="33"/>
      <c r="AT1" s="33"/>
      <c r="AU1" s="33"/>
      <c r="AV1" s="34"/>
      <c r="AW1" s="34"/>
      <c r="AX1" s="34"/>
    </row>
    <row r="2" spans="1:50" ht="19.5" customHeight="1">
      <c r="A2" s="29"/>
      <c r="B2" s="83" t="s">
        <v>1</v>
      </c>
      <c r="C2" s="30"/>
      <c r="D2" s="31"/>
      <c r="E2" s="149"/>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150"/>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151"/>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152"/>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153" t="s">
        <v>14</v>
      </c>
      <c r="E6" s="43"/>
      <c r="F6" s="44"/>
      <c r="G6" s="45" t="s">
        <v>45</v>
      </c>
      <c r="H6" s="45"/>
      <c r="I6" s="45"/>
      <c r="J6" s="45"/>
      <c r="K6" s="45"/>
      <c r="L6" s="45"/>
      <c r="M6" s="45"/>
      <c r="N6" s="45"/>
      <c r="O6" s="45"/>
      <c r="P6" s="45"/>
      <c r="Q6" s="45"/>
      <c r="R6" s="45"/>
      <c r="S6" s="46"/>
      <c r="T6" s="45" t="s">
        <v>46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154"/>
      <c r="F7" s="51"/>
      <c r="G7" s="50" t="s">
        <v>18</v>
      </c>
      <c r="H7" s="52"/>
      <c r="I7" s="50" t="s">
        <v>19</v>
      </c>
      <c r="J7" s="52"/>
      <c r="K7" s="50" t="s">
        <v>20</v>
      </c>
      <c r="L7" s="52"/>
      <c r="M7" s="53" t="s">
        <v>47</v>
      </c>
      <c r="N7" s="54"/>
      <c r="O7" s="54"/>
      <c r="P7" s="54"/>
      <c r="Q7" s="54"/>
      <c r="R7" s="55"/>
      <c r="S7" s="56"/>
      <c r="T7" s="50" t="s">
        <v>18</v>
      </c>
      <c r="U7" s="52"/>
      <c r="V7" s="50" t="s">
        <v>19</v>
      </c>
      <c r="W7" s="52"/>
      <c r="X7" s="50" t="s">
        <v>20</v>
      </c>
      <c r="Y7" s="52"/>
      <c r="Z7" s="53" t="s">
        <v>48</v>
      </c>
      <c r="AA7" s="54"/>
      <c r="AB7" s="54"/>
      <c r="AC7" s="54"/>
      <c r="AD7" s="54"/>
      <c r="AE7" s="55"/>
      <c r="AF7" s="56"/>
      <c r="AG7" s="50" t="s">
        <v>23</v>
      </c>
      <c r="AH7" s="52"/>
      <c r="AI7" s="50" t="s">
        <v>24</v>
      </c>
      <c r="AJ7" s="52"/>
      <c r="AK7" s="56"/>
      <c r="AL7" s="197"/>
      <c r="AM7" s="32"/>
      <c r="AN7" s="57"/>
      <c r="AO7" s="57"/>
      <c r="AP7" s="57"/>
      <c r="AQ7" s="57"/>
      <c r="AR7" s="57"/>
      <c r="AS7" s="57"/>
      <c r="AT7" s="57"/>
      <c r="AU7" s="57"/>
      <c r="AV7" s="58"/>
      <c r="AW7" s="58"/>
      <c r="AX7" s="58"/>
    </row>
    <row r="8" spans="1:50" ht="24.75" customHeight="1">
      <c r="A8" s="34"/>
      <c r="B8" s="69"/>
      <c r="C8" s="59"/>
      <c r="D8" s="60" t="s">
        <v>25</v>
      </c>
      <c r="E8" s="60" t="s">
        <v>26</v>
      </c>
      <c r="F8" s="61"/>
      <c r="G8" s="60">
        <v>2023</v>
      </c>
      <c r="H8" s="62">
        <v>2019</v>
      </c>
      <c r="I8" s="60">
        <v>2023</v>
      </c>
      <c r="J8" s="62">
        <v>2019</v>
      </c>
      <c r="K8" s="60">
        <v>2023</v>
      </c>
      <c r="L8" s="62">
        <v>2019</v>
      </c>
      <c r="M8" s="60" t="s">
        <v>27</v>
      </c>
      <c r="N8" s="63" t="s">
        <v>19</v>
      </c>
      <c r="O8" s="63" t="s">
        <v>20</v>
      </c>
      <c r="P8" s="64" t="s">
        <v>28</v>
      </c>
      <c r="Q8" s="64" t="s">
        <v>29</v>
      </c>
      <c r="R8" s="65" t="s">
        <v>30</v>
      </c>
      <c r="S8" s="66"/>
      <c r="T8" s="60">
        <v>2023</v>
      </c>
      <c r="U8" s="62">
        <v>2019</v>
      </c>
      <c r="V8" s="60">
        <v>2023</v>
      </c>
      <c r="W8" s="62">
        <v>2019</v>
      </c>
      <c r="X8" s="60">
        <v>2023</v>
      </c>
      <c r="Y8" s="62">
        <v>2019</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63" t="s">
        <v>33</v>
      </c>
      <c r="C9" s="172"/>
      <c r="D9" s="164" t="s">
        <v>34</v>
      </c>
      <c r="E9" s="155" t="s">
        <v>35</v>
      </c>
      <c r="F9" s="172"/>
      <c r="G9" s="165">
        <v>72.2117276662731</v>
      </c>
      <c r="H9" s="166">
        <v>72.7123572170301</v>
      </c>
      <c r="I9" s="167">
        <v>133.603223608916</v>
      </c>
      <c r="J9" s="168">
        <v>111.78855673931</v>
      </c>
      <c r="K9" s="167">
        <v>96.4771959858323</v>
      </c>
      <c r="L9" s="168">
        <v>81.2840947040498</v>
      </c>
      <c r="M9" s="165">
        <v>-0.688506836964075</v>
      </c>
      <c r="N9" s="166">
        <v>19.5142217646454</v>
      </c>
      <c r="O9" s="166">
        <v>18.6913581766514</v>
      </c>
      <c r="P9" s="166">
        <v>25.2729973528021</v>
      </c>
      <c r="Q9" s="166">
        <v>5.54517133956386</v>
      </c>
      <c r="R9" s="166">
        <v>4.81848561880551</v>
      </c>
      <c r="S9" s="172"/>
      <c r="T9" s="165">
        <v>66.1090759771344</v>
      </c>
      <c r="U9" s="166">
        <v>67.5317441371392</v>
      </c>
      <c r="V9" s="167">
        <v>129.836968845009</v>
      </c>
      <c r="W9" s="168">
        <v>111.158713989933</v>
      </c>
      <c r="X9" s="167">
        <v>85.8340203801558</v>
      </c>
      <c r="Y9" s="168">
        <v>75.0674183178165</v>
      </c>
      <c r="Z9" s="165">
        <v>-2.10666580314539</v>
      </c>
      <c r="AA9" s="166">
        <v>16.8032304302901</v>
      </c>
      <c r="AB9" s="166">
        <v>14.3425767178461</v>
      </c>
      <c r="AC9" s="166">
        <v>20.2852867720014</v>
      </c>
      <c r="AD9" s="166">
        <v>5.19728540735941</v>
      </c>
      <c r="AE9" s="166">
        <v>2.9811301698453</v>
      </c>
      <c r="AF9" s="172"/>
      <c r="AG9" s="169">
        <v>25</v>
      </c>
      <c r="AH9" s="170">
        <v>11</v>
      </c>
      <c r="AI9" s="169">
        <v>1694</v>
      </c>
      <c r="AJ9" s="171">
        <v>1267</v>
      </c>
      <c r="AK9" s="172"/>
      <c r="AL9" s="33"/>
      <c r="AM9" s="67"/>
      <c r="AN9" s="67"/>
      <c r="AO9" s="67"/>
      <c r="AP9" s="67"/>
      <c r="AQ9" s="67"/>
      <c r="AR9" s="67"/>
      <c r="AS9" s="67"/>
      <c r="AT9" s="67"/>
      <c r="AU9" s="67"/>
      <c r="AV9" s="34"/>
      <c r="AW9" s="34"/>
      <c r="AX9" s="34"/>
    </row>
    <row r="10" spans="1:50" ht="15" customHeight="1">
      <c r="A10" s="34"/>
      <c r="B10" s="179" t="s">
        <v>36</v>
      </c>
      <c r="C10" s="172"/>
      <c r="D10" s="180" t="s">
        <v>34</v>
      </c>
      <c r="E10" s="156" t="s">
        <v>35</v>
      </c>
      <c r="F10" s="172"/>
      <c r="G10" s="173">
        <v>75.551492992078</v>
      </c>
      <c r="H10" s="174">
        <v>79.1982630112126</v>
      </c>
      <c r="I10" s="175">
        <v>356.90472594146</v>
      </c>
      <c r="J10" s="176">
        <v>255.391289168951</v>
      </c>
      <c r="K10" s="177">
        <v>269.646849008057</v>
      </c>
      <c r="L10" s="178">
        <v>202.265464903752</v>
      </c>
      <c r="M10" s="173">
        <v>-4.60460858670391</v>
      </c>
      <c r="N10" s="174">
        <v>39.7481985790649</v>
      </c>
      <c r="O10" s="174">
        <v>33.3133410275293</v>
      </c>
      <c r="P10" s="174">
        <v>27.610650958298</v>
      </c>
      <c r="Q10" s="174">
        <v>-4.27765895391794</v>
      </c>
      <c r="R10" s="174">
        <v>-8.68529808911984</v>
      </c>
      <c r="S10" s="172"/>
      <c r="T10" s="173">
        <v>70.9502913845404</v>
      </c>
      <c r="U10" s="174">
        <v>74.8665552929671</v>
      </c>
      <c r="V10" s="175">
        <v>313.242499343612</v>
      </c>
      <c r="W10" s="176">
        <v>244.124702827208</v>
      </c>
      <c r="X10" s="175">
        <v>222.24646602451</v>
      </c>
      <c r="Y10" s="176">
        <v>182.767755625924</v>
      </c>
      <c r="Z10" s="173">
        <v>-5.23099252142916</v>
      </c>
      <c r="AA10" s="174">
        <v>28.3124959153869</v>
      </c>
      <c r="AB10" s="174">
        <v>21.6004788499939</v>
      </c>
      <c r="AC10" s="174">
        <v>18.7416529654155</v>
      </c>
      <c r="AD10" s="174">
        <v>-2.35099887074053</v>
      </c>
      <c r="AE10" s="174">
        <v>-7.45901081706238</v>
      </c>
      <c r="AF10" s="172"/>
      <c r="AG10" s="172">
        <v>76</v>
      </c>
      <c r="AH10" s="39">
        <v>43</v>
      </c>
      <c r="AI10" s="172">
        <v>4923</v>
      </c>
      <c r="AJ10" s="39">
        <v>3759</v>
      </c>
      <c r="AK10" s="181"/>
      <c r="AL10" s="33"/>
      <c r="AM10" s="33"/>
      <c r="AN10" s="33"/>
      <c r="AO10" s="33"/>
      <c r="AP10" s="33"/>
      <c r="AQ10" s="33"/>
      <c r="AR10" s="33"/>
      <c r="AS10" s="33"/>
      <c r="AT10" s="33"/>
      <c r="AU10" s="33"/>
      <c r="AV10" s="34"/>
      <c r="AW10" s="34"/>
      <c r="AX10" s="34"/>
    </row>
    <row r="11" spans="1:50" ht="15" customHeight="1">
      <c r="A11" s="34"/>
      <c r="B11" s="182" t="s">
        <v>37</v>
      </c>
      <c r="C11" s="172"/>
      <c r="D11" s="183" t="s">
        <v>34</v>
      </c>
      <c r="E11" s="157" t="s">
        <v>35</v>
      </c>
      <c r="F11" s="172"/>
      <c r="G11" s="184">
        <v>71.1767817003834</v>
      </c>
      <c r="H11" s="185">
        <v>73.3627148523578</v>
      </c>
      <c r="I11" s="186">
        <v>194.690745852761</v>
      </c>
      <c r="J11" s="187">
        <v>146.331835075493</v>
      </c>
      <c r="K11" s="186">
        <v>138.574607166468</v>
      </c>
      <c r="L11" s="187">
        <v>107.353006904656</v>
      </c>
      <c r="M11" s="184">
        <v>-2.97962412701547</v>
      </c>
      <c r="N11" s="185">
        <v>33.0474300088692</v>
      </c>
      <c r="O11" s="185">
        <v>29.083116683951</v>
      </c>
      <c r="P11" s="185">
        <v>43.4193641076423</v>
      </c>
      <c r="Q11" s="185">
        <v>11.1062141912736</v>
      </c>
      <c r="R11" s="185">
        <v>7.795666626617</v>
      </c>
      <c r="S11" s="172"/>
      <c r="T11" s="184">
        <v>69.4289579255862</v>
      </c>
      <c r="U11" s="185">
        <v>71.7562833808467</v>
      </c>
      <c r="V11" s="186">
        <v>182.081168044065</v>
      </c>
      <c r="W11" s="187">
        <v>147.780079320269</v>
      </c>
      <c r="X11" s="186">
        <v>126.41705755173</v>
      </c>
      <c r="Y11" s="187">
        <v>106.041492497492</v>
      </c>
      <c r="Z11" s="184">
        <v>-3.24337513818574</v>
      </c>
      <c r="AA11" s="185">
        <v>23.210901551527</v>
      </c>
      <c r="AB11" s="185">
        <v>19.2147098030702</v>
      </c>
      <c r="AC11" s="185">
        <v>35.1250045238966</v>
      </c>
      <c r="AD11" s="185">
        <v>13.3459157406904</v>
      </c>
      <c r="AE11" s="185">
        <v>9.66968248940789</v>
      </c>
      <c r="AF11" s="172"/>
      <c r="AG11" s="188">
        <v>38</v>
      </c>
      <c r="AH11" s="189">
        <v>19</v>
      </c>
      <c r="AI11" s="188">
        <v>2521</v>
      </c>
      <c r="AJ11" s="189">
        <v>1729</v>
      </c>
      <c r="AK11" s="172"/>
      <c r="AL11" s="33"/>
      <c r="AM11" s="33"/>
      <c r="AN11" s="33"/>
      <c r="AO11" s="33"/>
      <c r="AP11" s="33"/>
      <c r="AQ11" s="33"/>
      <c r="AR11" s="33"/>
      <c r="AS11" s="33"/>
      <c r="AT11" s="33"/>
      <c r="AU11" s="33"/>
      <c r="AV11" s="34"/>
      <c r="AW11" s="34"/>
      <c r="AX11" s="34"/>
    </row>
    <row r="12" spans="1:50" ht="15" customHeight="1">
      <c r="A12" s="34"/>
      <c r="B12" s="179" t="s">
        <v>38</v>
      </c>
      <c r="C12" s="172"/>
      <c r="D12" s="180" t="s">
        <v>34</v>
      </c>
      <c r="E12" s="156" t="s">
        <v>35</v>
      </c>
      <c r="F12" s="172"/>
      <c r="G12" s="173">
        <v>70.6009615384615</v>
      </c>
      <c r="H12" s="174">
        <v>72.1995794921559</v>
      </c>
      <c r="I12" s="175">
        <v>180.585726024287</v>
      </c>
      <c r="J12" s="176">
        <v>137.93221276405</v>
      </c>
      <c r="K12" s="175">
        <v>127.495258974358</v>
      </c>
      <c r="L12" s="176">
        <v>99.5864775998706</v>
      </c>
      <c r="M12" s="173">
        <v>-2.21416518619482</v>
      </c>
      <c r="N12" s="174">
        <v>30.923532948174</v>
      </c>
      <c r="O12" s="174">
        <v>28.0246696610992</v>
      </c>
      <c r="P12" s="174">
        <v>29.2049067904349</v>
      </c>
      <c r="Q12" s="174">
        <v>0.921882581271227</v>
      </c>
      <c r="R12" s="174">
        <v>-1.31269460809569</v>
      </c>
      <c r="S12" s="172"/>
      <c r="T12" s="173">
        <v>69.9878486897717</v>
      </c>
      <c r="U12" s="174">
        <v>70.1055885965058</v>
      </c>
      <c r="V12" s="175">
        <v>172.123626072231</v>
      </c>
      <c r="W12" s="176">
        <v>138.307815293528</v>
      </c>
      <c r="X12" s="175">
        <v>120.465622974781</v>
      </c>
      <c r="Y12" s="176">
        <v>96.9615079864962</v>
      </c>
      <c r="Z12" s="173">
        <v>-0.167946534778823</v>
      </c>
      <c r="AA12" s="174">
        <v>24.4496745949865</v>
      </c>
      <c r="AB12" s="174">
        <v>24.2406656789607</v>
      </c>
      <c r="AC12" s="174">
        <v>31.0777907200593</v>
      </c>
      <c r="AD12" s="174">
        <v>5.50312975524923</v>
      </c>
      <c r="AE12" s="174">
        <v>5.32594090474209</v>
      </c>
      <c r="AF12" s="172"/>
      <c r="AG12" s="190">
        <v>31</v>
      </c>
      <c r="AH12" s="70">
        <v>14</v>
      </c>
      <c r="AI12" s="190">
        <v>2080</v>
      </c>
      <c r="AJ12" s="70">
        <v>1325</v>
      </c>
      <c r="AK12" s="172"/>
      <c r="AL12" s="33"/>
      <c r="AM12" s="33"/>
      <c r="AN12" s="33"/>
      <c r="AO12" s="33"/>
      <c r="AP12" s="33"/>
      <c r="AQ12" s="33"/>
      <c r="AR12" s="33"/>
      <c r="AS12" s="33"/>
      <c r="AT12" s="33"/>
      <c r="AU12" s="33"/>
      <c r="AV12" s="34"/>
      <c r="AW12" s="34"/>
      <c r="AX12" s="34"/>
    </row>
    <row r="13" spans="1:50" ht="15" customHeight="1">
      <c r="A13" s="34"/>
      <c r="B13" s="182" t="s">
        <v>39</v>
      </c>
      <c r="C13" s="172"/>
      <c r="D13" s="183" t="s">
        <v>34</v>
      </c>
      <c r="E13" s="157" t="s">
        <v>35</v>
      </c>
      <c r="F13" s="172"/>
      <c r="G13" s="184">
        <v>71.2806842163723</v>
      </c>
      <c r="H13" s="185">
        <v>77.8762599930483</v>
      </c>
      <c r="I13" s="186">
        <v>243.177020911895</v>
      </c>
      <c r="J13" s="187">
        <v>170.840120062486</v>
      </c>
      <c r="K13" s="186">
        <v>173.33824436299</v>
      </c>
      <c r="L13" s="187">
        <v>133.043896072297</v>
      </c>
      <c r="M13" s="184">
        <v>-8.46930216893409</v>
      </c>
      <c r="N13" s="185">
        <v>42.3418695930159</v>
      </c>
      <c r="O13" s="185">
        <v>30.2865065442733</v>
      </c>
      <c r="P13" s="185">
        <v>35.901913847537</v>
      </c>
      <c r="Q13" s="185">
        <v>4.31004518595759</v>
      </c>
      <c r="R13" s="185">
        <v>-4.52428773339284</v>
      </c>
      <c r="S13" s="172"/>
      <c r="T13" s="184">
        <v>66.3024948595764</v>
      </c>
      <c r="U13" s="185">
        <v>72.1129071393083</v>
      </c>
      <c r="V13" s="186">
        <v>231.907689692806</v>
      </c>
      <c r="W13" s="187">
        <v>176.607212582136</v>
      </c>
      <c r="X13" s="186">
        <v>153.760584037535</v>
      </c>
      <c r="Y13" s="187">
        <v>127.356595210677</v>
      </c>
      <c r="Z13" s="184">
        <v>-8.05738183388907</v>
      </c>
      <c r="AA13" s="185">
        <v>31.3126945961797</v>
      </c>
      <c r="AB13" s="185">
        <v>20.7323293961969</v>
      </c>
      <c r="AC13" s="185">
        <v>27.0164658879715</v>
      </c>
      <c r="AD13" s="185">
        <v>5.20501552749181</v>
      </c>
      <c r="AE13" s="185">
        <v>-3.27175428196048</v>
      </c>
      <c r="AF13" s="172"/>
      <c r="AG13" s="188">
        <v>47</v>
      </c>
      <c r="AH13" s="189">
        <v>25</v>
      </c>
      <c r="AI13" s="188">
        <v>3001</v>
      </c>
      <c r="AJ13" s="189">
        <v>2131</v>
      </c>
      <c r="AK13" s="191"/>
      <c r="AL13" s="33"/>
      <c r="AM13" s="33"/>
      <c r="AN13" s="33"/>
      <c r="AO13" s="33"/>
      <c r="AP13" s="33"/>
      <c r="AQ13" s="33"/>
      <c r="AR13" s="33"/>
      <c r="AS13" s="33"/>
      <c r="AT13" s="33"/>
      <c r="AU13" s="33"/>
      <c r="AV13" s="34"/>
      <c r="AW13" s="34"/>
      <c r="AX13" s="34"/>
    </row>
    <row r="14" spans="1:50" ht="15" customHeight="1">
      <c r="A14" s="34"/>
      <c r="B14" s="179" t="s">
        <v>40</v>
      </c>
      <c r="C14" s="172"/>
      <c r="D14" s="180" t="s">
        <v>34</v>
      </c>
      <c r="E14" s="156" t="s">
        <v>35</v>
      </c>
      <c r="F14" s="172"/>
      <c r="G14" s="173">
        <v>72.8226064681396</v>
      </c>
      <c r="H14" s="174">
        <v>75.3290661414738</v>
      </c>
      <c r="I14" s="175">
        <v>221.725494338793</v>
      </c>
      <c r="J14" s="176">
        <v>151.96548934594</v>
      </c>
      <c r="K14" s="175">
        <v>161.466284181876</v>
      </c>
      <c r="L14" s="176">
        <v>114.474183981618</v>
      </c>
      <c r="M14" s="173">
        <v>-3.3273473331355</v>
      </c>
      <c r="N14" s="174">
        <v>45.9051626083651</v>
      </c>
      <c r="O14" s="174">
        <v>41.0503910714086</v>
      </c>
      <c r="P14" s="174">
        <v>44.5922768147084</v>
      </c>
      <c r="Q14" s="174">
        <v>2.51107828655834</v>
      </c>
      <c r="R14" s="174">
        <v>-0.899821342977907</v>
      </c>
      <c r="S14" s="172"/>
      <c r="T14" s="173">
        <v>69.6907947837228</v>
      </c>
      <c r="U14" s="174">
        <v>73.0652901997067</v>
      </c>
      <c r="V14" s="175">
        <v>224.255990765938</v>
      </c>
      <c r="W14" s="176">
        <v>152.599120507503</v>
      </c>
      <c r="X14" s="175">
        <v>156.285782314894</v>
      </c>
      <c r="Y14" s="176">
        <v>111.496990241007</v>
      </c>
      <c r="Z14" s="173">
        <v>-4.61846576775444</v>
      </c>
      <c r="AA14" s="174">
        <v>46.9575905943122</v>
      </c>
      <c r="AB14" s="174">
        <v>40.1704045795972</v>
      </c>
      <c r="AC14" s="174">
        <v>39.6938692424646</v>
      </c>
      <c r="AD14" s="174">
        <v>-0.339968582213781</v>
      </c>
      <c r="AE14" s="174">
        <v>-4.94273301737756</v>
      </c>
      <c r="AF14" s="172"/>
      <c r="AG14" s="190">
        <v>37</v>
      </c>
      <c r="AH14" s="70">
        <v>12</v>
      </c>
      <c r="AI14" s="190">
        <v>2082</v>
      </c>
      <c r="AJ14" s="70">
        <v>976</v>
      </c>
      <c r="AK14" s="191"/>
      <c r="AL14" s="33"/>
      <c r="AM14" s="33"/>
      <c r="AN14" s="33"/>
      <c r="AO14" s="33"/>
      <c r="AP14" s="33"/>
      <c r="AQ14" s="33"/>
      <c r="AR14" s="33"/>
      <c r="AS14" s="33"/>
      <c r="AT14" s="33"/>
      <c r="AU14" s="33"/>
      <c r="AV14" s="34"/>
      <c r="AW14" s="34"/>
      <c r="AX14" s="34"/>
    </row>
    <row r="15" spans="1:50" ht="15" customHeight="1">
      <c r="A15" s="34"/>
      <c r="B15" s="182" t="s">
        <v>41</v>
      </c>
      <c r="C15" s="172"/>
      <c r="D15" s="183" t="s">
        <v>34</v>
      </c>
      <c r="E15" s="157" t="s">
        <v>35</v>
      </c>
      <c r="F15" s="172"/>
      <c r="G15" s="184">
        <v>71.0646968925114</v>
      </c>
      <c r="H15" s="185">
        <v>71.8247944339025</v>
      </c>
      <c r="I15" s="186">
        <v>153.792232497013</v>
      </c>
      <c r="J15" s="187">
        <v>119.873795737748</v>
      </c>
      <c r="K15" s="186">
        <v>109.291983868228</v>
      </c>
      <c r="L15" s="187">
        <v>86.0991073687539</v>
      </c>
      <c r="M15" s="184">
        <v>-1.05826622600447</v>
      </c>
      <c r="N15" s="185">
        <v>28.2951220077066</v>
      </c>
      <c r="O15" s="185">
        <v>26.9374180618878</v>
      </c>
      <c r="P15" s="185">
        <v>18.2059542957712</v>
      </c>
      <c r="Q15" s="185">
        <v>-6.8785578747628</v>
      </c>
      <c r="R15" s="185">
        <v>-7.86403064594249</v>
      </c>
      <c r="S15" s="172"/>
      <c r="T15" s="184">
        <v>66.6873336757084</v>
      </c>
      <c r="U15" s="185">
        <v>68.3551584405474</v>
      </c>
      <c r="V15" s="186">
        <v>138.198435734008</v>
      </c>
      <c r="W15" s="187">
        <v>119.147051704107</v>
      </c>
      <c r="X15" s="186">
        <v>92.1608519725477</v>
      </c>
      <c r="Y15" s="187">
        <v>81.4431559695838</v>
      </c>
      <c r="Z15" s="184">
        <v>-2.43993987123818</v>
      </c>
      <c r="AA15" s="185">
        <v>15.989807349336</v>
      </c>
      <c r="AB15" s="185">
        <v>13.1597257932472</v>
      </c>
      <c r="AC15" s="185">
        <v>5.29259574399817</v>
      </c>
      <c r="AD15" s="185">
        <v>-6.95223498828811</v>
      </c>
      <c r="AE15" s="185">
        <v>-9.22254450610489</v>
      </c>
      <c r="AF15" s="172"/>
      <c r="AG15" s="188">
        <v>39</v>
      </c>
      <c r="AH15" s="189">
        <v>11</v>
      </c>
      <c r="AI15" s="188">
        <v>1963</v>
      </c>
      <c r="AJ15" s="189">
        <v>818</v>
      </c>
      <c r="AK15" s="191"/>
      <c r="AL15" s="33"/>
      <c r="AM15" s="33"/>
      <c r="AN15" s="33"/>
      <c r="AO15" s="33"/>
      <c r="AP15" s="33"/>
      <c r="AQ15" s="33"/>
      <c r="AR15" s="33"/>
      <c r="AS15" s="33"/>
      <c r="AT15" s="33"/>
      <c r="AU15" s="33"/>
      <c r="AV15" s="34"/>
      <c r="AW15" s="34"/>
      <c r="AX15" s="34"/>
    </row>
    <row r="16" spans="1:50" ht="15" customHeight="1">
      <c r="A16" s="34"/>
      <c r="B16" s="179" t="s">
        <v>42</v>
      </c>
      <c r="C16" s="172"/>
      <c r="D16" s="180" t="s">
        <v>34</v>
      </c>
      <c r="E16" s="156" t="s">
        <v>35</v>
      </c>
      <c r="F16" s="172"/>
      <c r="G16" s="173">
        <v>70.4654871421997</v>
      </c>
      <c r="H16" s="174">
        <v>76.2027547991244</v>
      </c>
      <c r="I16" s="175">
        <v>195.418586963173</v>
      </c>
      <c r="J16" s="176">
        <v>169.61924521649</v>
      </c>
      <c r="K16" s="175">
        <v>137.702659270003</v>
      </c>
      <c r="L16" s="176">
        <v>129.254537524447</v>
      </c>
      <c r="M16" s="173">
        <v>-7.52895045861335</v>
      </c>
      <c r="N16" s="174">
        <v>15.2101500709752</v>
      </c>
      <c r="O16" s="174">
        <v>6.53603494883743</v>
      </c>
      <c r="P16" s="174">
        <v>9.09723775660541</v>
      </c>
      <c r="Q16" s="174">
        <v>2.40407183259444</v>
      </c>
      <c r="R16" s="174">
        <v>-5.30588000328442</v>
      </c>
      <c r="S16" s="172"/>
      <c r="T16" s="173">
        <v>68.3961785099629</v>
      </c>
      <c r="U16" s="174">
        <v>76.0928507286451</v>
      </c>
      <c r="V16" s="175">
        <v>191.940046230332</v>
      </c>
      <c r="W16" s="176">
        <v>170.283209517326</v>
      </c>
      <c r="X16" s="175">
        <v>131.279656651803</v>
      </c>
      <c r="Y16" s="176">
        <v>129.573348433965</v>
      </c>
      <c r="Z16" s="173">
        <v>-10.1148427808668</v>
      </c>
      <c r="AA16" s="174">
        <v>12.7181280963594</v>
      </c>
      <c r="AB16" s="174">
        <v>1.31686665387653</v>
      </c>
      <c r="AC16" s="174">
        <v>3.83100569250725</v>
      </c>
      <c r="AD16" s="174">
        <v>2.48146149961352</v>
      </c>
      <c r="AE16" s="174">
        <v>-7.88437721060702</v>
      </c>
      <c r="AF16" s="172"/>
      <c r="AG16" s="190">
        <v>6751</v>
      </c>
      <c r="AH16" s="70">
        <v>3408</v>
      </c>
      <c r="AI16" s="190">
        <v>569382</v>
      </c>
      <c r="AJ16" s="70">
        <v>438139</v>
      </c>
      <c r="AK16" s="191"/>
      <c r="AL16" s="33"/>
      <c r="AM16" s="33"/>
      <c r="AN16" s="33"/>
      <c r="AO16" s="33"/>
      <c r="AP16" s="33"/>
      <c r="AQ16" s="33"/>
      <c r="AR16" s="33"/>
      <c r="AS16" s="33"/>
      <c r="AT16" s="33"/>
      <c r="AU16" s="33"/>
      <c r="AV16" s="34"/>
      <c r="AW16" s="34"/>
      <c r="AX16" s="34"/>
    </row>
    <row r="17" spans="1:50" ht="15" customHeight="1">
      <c r="A17" s="34"/>
      <c r="B17" s="192"/>
      <c r="C17" s="39"/>
      <c r="D17" s="193"/>
      <c r="E17" s="158"/>
      <c r="F17" s="39"/>
      <c r="G17" s="194"/>
      <c r="H17" s="194"/>
      <c r="I17" s="195"/>
      <c r="J17" s="195"/>
      <c r="K17" s="195"/>
      <c r="L17" s="195"/>
      <c r="M17" s="194"/>
      <c r="N17" s="194"/>
      <c r="O17" s="194"/>
      <c r="P17" s="194"/>
      <c r="Q17" s="194"/>
      <c r="R17" s="194"/>
      <c r="S17" s="39"/>
      <c r="T17" s="194"/>
      <c r="U17" s="194"/>
      <c r="V17" s="195"/>
      <c r="W17" s="195"/>
      <c r="X17" s="195"/>
      <c r="Y17" s="195"/>
      <c r="Z17" s="194"/>
      <c r="AA17" s="194"/>
      <c r="AB17" s="194"/>
      <c r="AC17" s="194"/>
      <c r="AD17" s="194"/>
      <c r="AE17" s="194"/>
      <c r="AF17" s="39"/>
      <c r="AG17" s="196"/>
      <c r="AH17" s="196"/>
      <c r="AI17" s="196"/>
      <c r="AJ17" s="196"/>
      <c r="AK17" s="71"/>
      <c r="AL17" s="33"/>
      <c r="AM17" s="33"/>
      <c r="AN17" s="33"/>
      <c r="AO17" s="33"/>
      <c r="AP17" s="33"/>
      <c r="AQ17" s="33"/>
      <c r="AR17" s="33"/>
      <c r="AS17" s="33"/>
      <c r="AT17" s="33"/>
      <c r="AU17" s="33"/>
      <c r="AV17" s="34"/>
      <c r="AW17" s="34"/>
      <c r="AX17" s="34"/>
    </row>
    <row r="18" spans="1:50" ht="15" customHeight="1">
      <c r="A18" s="34"/>
      <c r="B18" s="28"/>
      <c r="C18" s="39"/>
      <c r="D18" s="72"/>
      <c r="E18" s="15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4"/>
      <c r="AL18" s="32"/>
      <c r="AM18" s="33"/>
      <c r="AN18" s="33"/>
      <c r="AO18" s="33"/>
      <c r="AP18" s="33"/>
      <c r="AQ18" s="33"/>
      <c r="AR18" s="33"/>
      <c r="AS18" s="33"/>
      <c r="AT18" s="33"/>
      <c r="AU18" s="33"/>
      <c r="AV18" s="34"/>
      <c r="AW18" s="34"/>
      <c r="AX18" s="34"/>
    </row>
    <row r="19" spans="1:50" ht="15" customHeight="1">
      <c r="A19" s="34"/>
      <c r="B19" s="28"/>
      <c r="C19" s="39"/>
      <c r="D19" s="72"/>
      <c r="E19" s="15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4"/>
      <c r="AL19" s="32"/>
      <c r="AM19" s="33"/>
      <c r="AN19" s="33"/>
      <c r="AO19" s="33"/>
      <c r="AP19" s="33"/>
      <c r="AQ19" s="33"/>
      <c r="AR19" s="33"/>
      <c r="AS19" s="33"/>
      <c r="AT19" s="33"/>
      <c r="AU19" s="33"/>
      <c r="AV19" s="34"/>
      <c r="AW19" s="34"/>
      <c r="AX19" s="34"/>
    </row>
    <row r="20" spans="1:50" ht="15" customHeight="1">
      <c r="A20" s="34"/>
      <c r="B20" s="28"/>
      <c r="C20" s="39"/>
      <c r="D20" s="72"/>
      <c r="E20" s="15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2"/>
      <c r="E21" s="15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2"/>
      <c r="E22" s="15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2"/>
      <c r="E23" s="15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2"/>
      <c r="E24" s="15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2"/>
      <c r="E25" s="15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2"/>
      <c r="E26" s="15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2"/>
      <c r="E27" s="159"/>
      <c r="F27" s="39"/>
      <c r="G27" s="73"/>
      <c r="H27" s="73"/>
      <c r="I27" s="202"/>
      <c r="J27" s="202"/>
      <c r="K27" s="202"/>
      <c r="L27" s="202"/>
      <c r="M27" s="73"/>
      <c r="N27" s="73"/>
      <c r="O27" s="73"/>
      <c r="P27" s="73"/>
      <c r="Q27" s="73"/>
      <c r="R27" s="73"/>
      <c r="S27" s="39"/>
      <c r="T27" s="73"/>
      <c r="U27" s="73"/>
      <c r="V27" s="202"/>
      <c r="W27" s="202"/>
      <c r="X27" s="202"/>
      <c r="Y27" s="202"/>
      <c r="Z27" s="73"/>
      <c r="AA27" s="73"/>
      <c r="AB27" s="73"/>
      <c r="AC27" s="73"/>
      <c r="AD27" s="73"/>
      <c r="AE27" s="73"/>
      <c r="AF27" s="39"/>
      <c r="AG27" s="70"/>
      <c r="AH27" s="70"/>
      <c r="AI27" s="70"/>
      <c r="AJ27" s="70"/>
      <c r="AK27" s="39"/>
      <c r="AL27" s="33"/>
      <c r="AM27" s="32"/>
      <c r="AN27" s="32"/>
      <c r="AO27" s="32"/>
      <c r="AP27" s="32"/>
      <c r="AQ27" s="32"/>
      <c r="AR27" s="32"/>
      <c r="AS27" s="32"/>
      <c r="AT27" s="32"/>
      <c r="AU27" s="32"/>
      <c r="AV27" s="34"/>
      <c r="AW27" s="34"/>
      <c r="AX27" s="34"/>
    </row>
    <row r="28" spans="1:50" ht="15" customHeight="1">
      <c r="A28" s="34"/>
      <c r="B28" s="28"/>
      <c r="C28" s="39"/>
      <c r="D28" s="72"/>
      <c r="E28" s="159"/>
      <c r="F28" s="39"/>
      <c r="G28" s="73"/>
      <c r="H28" s="73"/>
      <c r="I28" s="202"/>
      <c r="J28" s="202"/>
      <c r="K28" s="202"/>
      <c r="L28" s="202"/>
      <c r="M28" s="73"/>
      <c r="N28" s="73"/>
      <c r="O28" s="73"/>
      <c r="P28" s="73"/>
      <c r="Q28" s="73"/>
      <c r="R28" s="73"/>
      <c r="S28" s="39"/>
      <c r="T28" s="73"/>
      <c r="U28" s="73"/>
      <c r="V28" s="202"/>
      <c r="W28" s="202"/>
      <c r="X28" s="202"/>
      <c r="Y28" s="202"/>
      <c r="Z28" s="73"/>
      <c r="AA28" s="73"/>
      <c r="AB28" s="73"/>
      <c r="AC28" s="73"/>
      <c r="AD28" s="73"/>
      <c r="AE28" s="73"/>
      <c r="AF28" s="39"/>
      <c r="AG28" s="70"/>
      <c r="AH28" s="70"/>
      <c r="AI28" s="70"/>
      <c r="AJ28" s="70"/>
      <c r="AK28" s="39"/>
      <c r="AL28" s="33"/>
      <c r="AM28" s="33"/>
      <c r="AN28" s="33"/>
      <c r="AO28" s="33"/>
      <c r="AP28" s="33"/>
      <c r="AQ28" s="33"/>
      <c r="AR28" s="33"/>
      <c r="AS28" s="33"/>
      <c r="AT28" s="33"/>
      <c r="AU28" s="33"/>
      <c r="AV28" s="34"/>
      <c r="AW28" s="34"/>
      <c r="AX28" s="34"/>
    </row>
    <row r="29" spans="1:50" ht="15" customHeight="1">
      <c r="A29" s="34"/>
      <c r="B29" s="28"/>
      <c r="C29" s="39"/>
      <c r="D29" s="72"/>
      <c r="E29" s="159"/>
      <c r="F29" s="39"/>
      <c r="G29" s="73"/>
      <c r="H29" s="73"/>
      <c r="I29" s="202"/>
      <c r="J29" s="202"/>
      <c r="K29" s="202"/>
      <c r="L29" s="202"/>
      <c r="M29" s="73"/>
      <c r="N29" s="73"/>
      <c r="O29" s="73"/>
      <c r="P29" s="73"/>
      <c r="Q29" s="73"/>
      <c r="R29" s="73"/>
      <c r="S29" s="39"/>
      <c r="T29" s="73"/>
      <c r="U29" s="73"/>
      <c r="V29" s="202"/>
      <c r="W29" s="202"/>
      <c r="X29" s="202"/>
      <c r="Y29" s="202"/>
      <c r="Z29" s="73"/>
      <c r="AA29" s="73"/>
      <c r="AB29" s="73"/>
      <c r="AC29" s="73"/>
      <c r="AD29" s="73"/>
      <c r="AE29" s="73"/>
      <c r="AF29" s="39"/>
      <c r="AG29" s="70"/>
      <c r="AH29" s="70"/>
      <c r="AI29" s="70"/>
      <c r="AJ29" s="70"/>
      <c r="AK29" s="39"/>
      <c r="AL29" s="33"/>
      <c r="AM29" s="33"/>
      <c r="AN29" s="33"/>
      <c r="AO29" s="33"/>
      <c r="AP29" s="33"/>
      <c r="AQ29" s="33"/>
      <c r="AR29" s="33"/>
      <c r="AS29" s="33"/>
      <c r="AT29" s="33"/>
      <c r="AU29" s="33"/>
      <c r="AV29" s="34"/>
      <c r="AW29" s="34"/>
      <c r="AX29" s="34"/>
    </row>
    <row r="30" spans="1:50" ht="15" customHeight="1">
      <c r="A30" s="34"/>
      <c r="B30" s="28"/>
      <c r="C30" s="39"/>
      <c r="D30" s="72"/>
      <c r="E30" s="159"/>
      <c r="F30" s="39"/>
      <c r="G30" s="73"/>
      <c r="H30" s="73"/>
      <c r="I30" s="202"/>
      <c r="J30" s="202"/>
      <c r="K30" s="202"/>
      <c r="L30" s="202"/>
      <c r="M30" s="73"/>
      <c r="N30" s="73"/>
      <c r="O30" s="73"/>
      <c r="P30" s="73"/>
      <c r="Q30" s="73"/>
      <c r="R30" s="73"/>
      <c r="S30" s="39"/>
      <c r="T30" s="73"/>
      <c r="U30" s="73"/>
      <c r="V30" s="202"/>
      <c r="W30" s="202"/>
      <c r="X30" s="202"/>
      <c r="Y30" s="202"/>
      <c r="Z30" s="73"/>
      <c r="AA30" s="73"/>
      <c r="AB30" s="73"/>
      <c r="AC30" s="73"/>
      <c r="AD30" s="73"/>
      <c r="AE30" s="73"/>
      <c r="AF30" s="39"/>
      <c r="AG30" s="70"/>
      <c r="AH30" s="70"/>
      <c r="AI30" s="70"/>
      <c r="AJ30" s="70"/>
      <c r="AK30" s="39"/>
      <c r="AL30" s="33"/>
      <c r="AM30" s="33"/>
      <c r="AN30" s="33"/>
      <c r="AO30" s="33"/>
      <c r="AP30" s="33"/>
      <c r="AQ30" s="33"/>
      <c r="AR30" s="33"/>
      <c r="AS30" s="33"/>
      <c r="AT30" s="33"/>
      <c r="AU30" s="33"/>
      <c r="AV30" s="34"/>
      <c r="AW30" s="34"/>
      <c r="AX30" s="34"/>
    </row>
    <row r="31" spans="1:50" ht="15" customHeight="1">
      <c r="A31" s="34"/>
      <c r="B31" s="28"/>
      <c r="C31" s="39"/>
      <c r="D31" s="72"/>
      <c r="E31" s="159"/>
      <c r="F31" s="39"/>
      <c r="G31" s="73"/>
      <c r="H31" s="73"/>
      <c r="I31" s="202"/>
      <c r="J31" s="202"/>
      <c r="K31" s="202"/>
      <c r="L31" s="202"/>
      <c r="M31" s="73"/>
      <c r="N31" s="73"/>
      <c r="O31" s="73"/>
      <c r="P31" s="73"/>
      <c r="Q31" s="73"/>
      <c r="R31" s="73"/>
      <c r="S31" s="39"/>
      <c r="T31" s="73"/>
      <c r="U31" s="73"/>
      <c r="V31" s="202"/>
      <c r="W31" s="202"/>
      <c r="X31" s="202"/>
      <c r="Y31" s="202"/>
      <c r="Z31" s="73"/>
      <c r="AA31" s="73"/>
      <c r="AB31" s="73"/>
      <c r="AC31" s="73"/>
      <c r="AD31" s="73"/>
      <c r="AE31" s="73"/>
      <c r="AF31" s="39"/>
      <c r="AG31" s="70"/>
      <c r="AH31" s="70"/>
      <c r="AI31" s="70"/>
      <c r="AJ31" s="70"/>
      <c r="AK31" s="39"/>
      <c r="AL31" s="33"/>
      <c r="AM31" s="33"/>
      <c r="AN31" s="33"/>
      <c r="AO31" s="33"/>
      <c r="AP31" s="33"/>
      <c r="AQ31" s="33"/>
      <c r="AR31" s="33"/>
      <c r="AS31" s="33"/>
      <c r="AT31" s="33"/>
      <c r="AU31" s="33"/>
      <c r="AV31" s="34"/>
      <c r="AW31" s="34"/>
      <c r="AX31" s="34"/>
    </row>
    <row r="32" spans="1:50" ht="15" customHeight="1">
      <c r="A32" s="34"/>
      <c r="B32" s="28"/>
      <c r="C32" s="39"/>
      <c r="D32" s="72"/>
      <c r="E32" s="159"/>
      <c r="F32" s="39"/>
      <c r="G32" s="73"/>
      <c r="H32" s="73"/>
      <c r="I32" s="202"/>
      <c r="J32" s="202"/>
      <c r="K32" s="202"/>
      <c r="L32" s="202"/>
      <c r="M32" s="73"/>
      <c r="N32" s="73"/>
      <c r="O32" s="73"/>
      <c r="P32" s="73"/>
      <c r="Q32" s="73"/>
      <c r="R32" s="73"/>
      <c r="S32" s="39"/>
      <c r="T32" s="73"/>
      <c r="U32" s="73"/>
      <c r="V32" s="202"/>
      <c r="W32" s="202"/>
      <c r="X32" s="202"/>
      <c r="Y32" s="202"/>
      <c r="Z32" s="73"/>
      <c r="AA32" s="73"/>
      <c r="AB32" s="73"/>
      <c r="AC32" s="73"/>
      <c r="AD32" s="73"/>
      <c r="AE32" s="73"/>
      <c r="AF32" s="39"/>
      <c r="AG32" s="70"/>
      <c r="AH32" s="70"/>
      <c r="AI32" s="70"/>
      <c r="AJ32" s="70"/>
      <c r="AK32" s="39"/>
      <c r="AL32" s="33"/>
      <c r="AM32" s="33"/>
      <c r="AN32" s="33"/>
      <c r="AO32" s="33"/>
      <c r="AP32" s="33"/>
      <c r="AQ32" s="33"/>
      <c r="AR32" s="33"/>
      <c r="AS32" s="33"/>
      <c r="AT32" s="33"/>
      <c r="AU32" s="33"/>
      <c r="AV32" s="34"/>
      <c r="AW32" s="34"/>
      <c r="AX32" s="34"/>
    </row>
    <row r="33" spans="1:50" ht="15" customHeight="1">
      <c r="A33" s="34"/>
      <c r="B33" s="28"/>
      <c r="C33" s="39"/>
      <c r="D33" s="72"/>
      <c r="E33" s="159"/>
      <c r="F33" s="39"/>
      <c r="G33" s="73"/>
      <c r="H33" s="73"/>
      <c r="I33" s="202"/>
      <c r="J33" s="202"/>
      <c r="K33" s="202"/>
      <c r="L33" s="202"/>
      <c r="M33" s="73"/>
      <c r="N33" s="73"/>
      <c r="O33" s="73"/>
      <c r="P33" s="73"/>
      <c r="Q33" s="73"/>
      <c r="R33" s="73"/>
      <c r="S33" s="39"/>
      <c r="T33" s="73"/>
      <c r="U33" s="73"/>
      <c r="V33" s="202"/>
      <c r="W33" s="202"/>
      <c r="X33" s="202"/>
      <c r="Y33" s="202"/>
      <c r="Z33" s="73"/>
      <c r="AA33" s="73"/>
      <c r="AB33" s="73"/>
      <c r="AC33" s="73"/>
      <c r="AD33" s="73"/>
      <c r="AE33" s="73"/>
      <c r="AF33" s="39"/>
      <c r="AG33" s="70"/>
      <c r="AH33" s="70"/>
      <c r="AI33" s="70"/>
      <c r="AJ33" s="70"/>
      <c r="AK33" s="39"/>
      <c r="AL33" s="33"/>
      <c r="AM33" s="33"/>
      <c r="AN33" s="33"/>
      <c r="AO33" s="33"/>
      <c r="AP33" s="33"/>
      <c r="AQ33" s="33"/>
      <c r="AR33" s="33"/>
      <c r="AS33" s="33"/>
      <c r="AT33" s="33"/>
      <c r="AU33" s="33"/>
      <c r="AV33" s="34"/>
      <c r="AW33" s="34"/>
      <c r="AX33" s="34"/>
    </row>
    <row r="34" spans="1:50" ht="15" customHeight="1">
      <c r="A34" s="34"/>
      <c r="B34" s="28"/>
      <c r="C34" s="39"/>
      <c r="D34" s="72"/>
      <c r="E34" s="159"/>
      <c r="F34" s="39"/>
      <c r="G34" s="73"/>
      <c r="H34" s="73"/>
      <c r="I34" s="202"/>
      <c r="J34" s="202"/>
      <c r="K34" s="202"/>
      <c r="L34" s="202"/>
      <c r="M34" s="73"/>
      <c r="N34" s="73"/>
      <c r="O34" s="73"/>
      <c r="P34" s="73"/>
      <c r="Q34" s="73"/>
      <c r="R34" s="73"/>
      <c r="S34" s="39"/>
      <c r="T34" s="73"/>
      <c r="U34" s="73"/>
      <c r="V34" s="202"/>
      <c r="W34" s="202"/>
      <c r="X34" s="202"/>
      <c r="Y34" s="202"/>
      <c r="Z34" s="73"/>
      <c r="AA34" s="73"/>
      <c r="AB34" s="73"/>
      <c r="AC34" s="73"/>
      <c r="AD34" s="73"/>
      <c r="AE34" s="73"/>
      <c r="AF34" s="39"/>
      <c r="AG34" s="70"/>
      <c r="AH34" s="70"/>
      <c r="AI34" s="70"/>
      <c r="AJ34" s="70"/>
      <c r="AK34" s="39"/>
      <c r="AL34" s="33"/>
      <c r="AM34" s="33"/>
      <c r="AN34" s="33"/>
      <c r="AO34" s="33"/>
      <c r="AP34" s="33"/>
      <c r="AQ34" s="33"/>
      <c r="AR34" s="33"/>
      <c r="AS34" s="33"/>
      <c r="AT34" s="33"/>
      <c r="AU34" s="33"/>
      <c r="AV34" s="34"/>
      <c r="AW34" s="34"/>
      <c r="AX34" s="34"/>
    </row>
    <row r="35" spans="1:50" ht="15" customHeight="1">
      <c r="A35" s="34"/>
      <c r="B35" s="28"/>
      <c r="C35" s="39"/>
      <c r="D35" s="72"/>
      <c r="E35" s="159"/>
      <c r="F35" s="39"/>
      <c r="G35" s="73"/>
      <c r="H35" s="73"/>
      <c r="I35" s="202"/>
      <c r="J35" s="202"/>
      <c r="K35" s="202"/>
      <c r="L35" s="202"/>
      <c r="M35" s="73"/>
      <c r="N35" s="73"/>
      <c r="O35" s="73"/>
      <c r="P35" s="73"/>
      <c r="Q35" s="73"/>
      <c r="R35" s="73"/>
      <c r="S35" s="39"/>
      <c r="T35" s="73"/>
      <c r="U35" s="73"/>
      <c r="V35" s="202"/>
      <c r="W35" s="202"/>
      <c r="X35" s="202"/>
      <c r="Y35" s="202"/>
      <c r="Z35" s="73"/>
      <c r="AA35" s="73"/>
      <c r="AB35" s="73"/>
      <c r="AC35" s="73"/>
      <c r="AD35" s="73"/>
      <c r="AE35" s="73"/>
      <c r="AF35" s="39"/>
      <c r="AG35" s="70"/>
      <c r="AH35" s="70"/>
      <c r="AI35" s="70"/>
      <c r="AJ35" s="70"/>
      <c r="AK35" s="39"/>
      <c r="AL35" s="33"/>
      <c r="AM35" s="33"/>
      <c r="AN35" s="33"/>
      <c r="AO35" s="33"/>
      <c r="AP35" s="33"/>
      <c r="AQ35" s="33"/>
      <c r="AR35" s="33"/>
      <c r="AS35" s="33"/>
      <c r="AT35" s="33"/>
      <c r="AU35" s="33"/>
      <c r="AV35" s="34"/>
      <c r="AW35" s="34"/>
      <c r="AX35" s="34"/>
    </row>
    <row r="36" spans="1:50" ht="15" customHeight="1">
      <c r="A36" s="34"/>
      <c r="B36" s="28"/>
      <c r="C36" s="39"/>
      <c r="D36" s="72"/>
      <c r="E36" s="15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2"/>
      <c r="E37" s="159"/>
      <c r="F37" s="39"/>
      <c r="G37" s="73"/>
      <c r="H37" s="73"/>
      <c r="I37" s="202"/>
      <c r="J37" s="202"/>
      <c r="K37" s="202"/>
      <c r="L37" s="202"/>
      <c r="M37" s="73"/>
      <c r="N37" s="73"/>
      <c r="O37" s="73"/>
      <c r="P37" s="73"/>
      <c r="Q37" s="73"/>
      <c r="R37" s="73"/>
      <c r="S37" s="39"/>
      <c r="T37" s="73"/>
      <c r="U37" s="73"/>
      <c r="V37" s="202"/>
      <c r="W37" s="202"/>
      <c r="X37" s="202"/>
      <c r="Y37" s="202"/>
      <c r="Z37" s="73"/>
      <c r="AA37" s="73"/>
      <c r="AB37" s="73"/>
      <c r="AC37" s="73"/>
      <c r="AD37" s="73"/>
      <c r="AE37" s="73"/>
      <c r="AF37" s="39"/>
      <c r="AG37" s="70"/>
      <c r="AH37" s="70"/>
      <c r="AI37" s="70"/>
      <c r="AJ37" s="70"/>
      <c r="AK37" s="39"/>
      <c r="AL37" s="33"/>
      <c r="AM37" s="33"/>
      <c r="AN37" s="33"/>
      <c r="AO37" s="33"/>
      <c r="AP37" s="33"/>
      <c r="AQ37" s="33"/>
      <c r="AR37" s="33"/>
      <c r="AS37" s="33"/>
      <c r="AT37" s="33"/>
      <c r="AU37" s="33"/>
      <c r="AV37" s="34"/>
      <c r="AW37" s="34"/>
      <c r="AX37" s="34"/>
    </row>
    <row r="38" spans="1:50" ht="15" customHeight="1">
      <c r="A38" s="34"/>
      <c r="B38" s="28"/>
      <c r="C38" s="39"/>
      <c r="D38" s="72"/>
      <c r="E38" s="159"/>
      <c r="F38" s="39"/>
      <c r="G38" s="73"/>
      <c r="H38" s="73"/>
      <c r="I38" s="202"/>
      <c r="J38" s="202"/>
      <c r="K38" s="202"/>
      <c r="L38" s="202"/>
      <c r="M38" s="73"/>
      <c r="N38" s="73"/>
      <c r="O38" s="73"/>
      <c r="P38" s="73"/>
      <c r="Q38" s="73"/>
      <c r="R38" s="73"/>
      <c r="S38" s="39"/>
      <c r="T38" s="73"/>
      <c r="U38" s="73"/>
      <c r="V38" s="202"/>
      <c r="W38" s="202"/>
      <c r="X38" s="202"/>
      <c r="Y38" s="202"/>
      <c r="Z38" s="73"/>
      <c r="AA38" s="73"/>
      <c r="AB38" s="73"/>
      <c r="AC38" s="73"/>
      <c r="AD38" s="73"/>
      <c r="AE38" s="73"/>
      <c r="AF38" s="39"/>
      <c r="AG38" s="70"/>
      <c r="AH38" s="70"/>
      <c r="AI38" s="70"/>
      <c r="AJ38" s="70"/>
      <c r="AK38" s="39"/>
      <c r="AL38" s="33"/>
      <c r="AM38" s="33"/>
      <c r="AN38" s="33"/>
      <c r="AO38" s="33"/>
      <c r="AP38" s="33"/>
      <c r="AQ38" s="33"/>
      <c r="AR38" s="33"/>
      <c r="AS38" s="33"/>
      <c r="AT38" s="33"/>
      <c r="AU38" s="33"/>
      <c r="AV38" s="34"/>
      <c r="AW38" s="34"/>
      <c r="AX38" s="34"/>
    </row>
    <row r="39" spans="1:50" ht="15" customHeight="1">
      <c r="A39" s="34"/>
      <c r="B39" s="28"/>
      <c r="C39" s="39"/>
      <c r="D39" s="72"/>
      <c r="E39" s="159"/>
      <c r="F39" s="39"/>
      <c r="G39" s="73"/>
      <c r="H39" s="73"/>
      <c r="I39" s="202"/>
      <c r="J39" s="202"/>
      <c r="K39" s="202"/>
      <c r="L39" s="202"/>
      <c r="M39" s="73"/>
      <c r="N39" s="73"/>
      <c r="O39" s="73"/>
      <c r="P39" s="73"/>
      <c r="Q39" s="73"/>
      <c r="R39" s="73"/>
      <c r="S39" s="39"/>
      <c r="T39" s="73"/>
      <c r="U39" s="73"/>
      <c r="V39" s="202"/>
      <c r="W39" s="202"/>
      <c r="X39" s="202"/>
      <c r="Y39" s="202"/>
      <c r="Z39" s="73"/>
      <c r="AA39" s="73"/>
      <c r="AB39" s="73"/>
      <c r="AC39" s="73"/>
      <c r="AD39" s="73"/>
      <c r="AE39" s="73"/>
      <c r="AF39" s="39"/>
      <c r="AG39" s="70"/>
      <c r="AH39" s="70"/>
      <c r="AI39" s="70"/>
      <c r="AJ39" s="70"/>
      <c r="AK39" s="39"/>
      <c r="AL39" s="33"/>
      <c r="AM39" s="33"/>
      <c r="AN39" s="33"/>
      <c r="AO39" s="33"/>
      <c r="AP39" s="33"/>
      <c r="AQ39" s="33"/>
      <c r="AR39" s="33"/>
      <c r="AS39" s="33"/>
      <c r="AT39" s="33"/>
      <c r="AU39" s="33"/>
      <c r="AV39" s="34"/>
      <c r="AW39" s="34"/>
      <c r="AX39" s="34"/>
    </row>
    <row r="40" spans="1:50" ht="15" customHeight="1">
      <c r="A40" s="34"/>
      <c r="B40" s="28"/>
      <c r="C40" s="39"/>
      <c r="D40" s="72"/>
      <c r="E40" s="159"/>
      <c r="F40" s="39"/>
      <c r="G40" s="73"/>
      <c r="H40" s="73"/>
      <c r="I40" s="202"/>
      <c r="J40" s="202"/>
      <c r="K40" s="202"/>
      <c r="L40" s="202"/>
      <c r="M40" s="73"/>
      <c r="N40" s="73"/>
      <c r="O40" s="73"/>
      <c r="P40" s="73"/>
      <c r="Q40" s="73"/>
      <c r="R40" s="73"/>
      <c r="S40" s="39"/>
      <c r="T40" s="73"/>
      <c r="U40" s="73"/>
      <c r="V40" s="202"/>
      <c r="W40" s="202"/>
      <c r="X40" s="202"/>
      <c r="Y40" s="202"/>
      <c r="Z40" s="73"/>
      <c r="AA40" s="73"/>
      <c r="AB40" s="73"/>
      <c r="AC40" s="73"/>
      <c r="AD40" s="73"/>
      <c r="AE40" s="73"/>
      <c r="AF40" s="39"/>
      <c r="AG40" s="70"/>
      <c r="AH40" s="70"/>
      <c r="AI40" s="70"/>
      <c r="AJ40" s="70"/>
      <c r="AK40" s="39"/>
      <c r="AL40" s="33"/>
      <c r="AM40" s="33"/>
      <c r="AN40" s="33"/>
      <c r="AO40" s="33"/>
      <c r="AP40" s="33"/>
      <c r="AQ40" s="33"/>
      <c r="AR40" s="33"/>
      <c r="AS40" s="33"/>
      <c r="AT40" s="33"/>
      <c r="AU40" s="33"/>
      <c r="AV40" s="34"/>
      <c r="AW40" s="34"/>
      <c r="AX40" s="34"/>
    </row>
    <row r="41" spans="1:50" ht="15" customHeight="1">
      <c r="A41" s="34"/>
      <c r="B41" s="28"/>
      <c r="C41" s="39"/>
      <c r="D41" s="72"/>
      <c r="E41" s="159"/>
      <c r="F41" s="39"/>
      <c r="G41" s="73"/>
      <c r="H41" s="73"/>
      <c r="I41" s="202"/>
      <c r="J41" s="202"/>
      <c r="K41" s="202"/>
      <c r="L41" s="202"/>
      <c r="M41" s="73"/>
      <c r="N41" s="73"/>
      <c r="O41" s="73"/>
      <c r="P41" s="73"/>
      <c r="Q41" s="73"/>
      <c r="R41" s="73"/>
      <c r="S41" s="39"/>
      <c r="T41" s="73"/>
      <c r="U41" s="73"/>
      <c r="V41" s="202"/>
      <c r="W41" s="202"/>
      <c r="X41" s="202"/>
      <c r="Y41" s="202"/>
      <c r="Z41" s="73"/>
      <c r="AA41" s="73"/>
      <c r="AB41" s="73"/>
      <c r="AC41" s="73"/>
      <c r="AD41" s="73"/>
      <c r="AE41" s="73"/>
      <c r="AF41" s="39"/>
      <c r="AG41" s="70"/>
      <c r="AH41" s="70"/>
      <c r="AI41" s="70"/>
      <c r="AJ41" s="70"/>
      <c r="AK41" s="39"/>
      <c r="AL41" s="33"/>
      <c r="AM41" s="33"/>
      <c r="AN41" s="33"/>
      <c r="AO41" s="33"/>
      <c r="AP41" s="33"/>
      <c r="AQ41" s="33"/>
      <c r="AR41" s="33"/>
      <c r="AS41" s="33"/>
      <c r="AT41" s="33"/>
      <c r="AU41" s="33"/>
      <c r="AV41" s="34"/>
      <c r="AW41" s="34"/>
      <c r="AX41" s="34"/>
    </row>
    <row r="42" spans="1:50" ht="15" customHeight="1">
      <c r="A42" s="34"/>
      <c r="B42" s="28"/>
      <c r="C42" s="39"/>
      <c r="D42" s="72"/>
      <c r="E42" s="15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2"/>
      <c r="E43" s="159"/>
      <c r="F43" s="39"/>
      <c r="G43" s="73"/>
      <c r="H43" s="73"/>
      <c r="I43" s="202"/>
      <c r="J43" s="202"/>
      <c r="K43" s="202"/>
      <c r="L43" s="202"/>
      <c r="M43" s="73"/>
      <c r="N43" s="73"/>
      <c r="O43" s="73"/>
      <c r="P43" s="73"/>
      <c r="Q43" s="73"/>
      <c r="R43" s="73"/>
      <c r="S43" s="39"/>
      <c r="T43" s="73"/>
      <c r="U43" s="73"/>
      <c r="V43" s="202"/>
      <c r="W43" s="202"/>
      <c r="X43" s="202"/>
      <c r="Y43" s="202"/>
      <c r="Z43" s="73"/>
      <c r="AA43" s="73"/>
      <c r="AB43" s="73"/>
      <c r="AC43" s="73"/>
      <c r="AD43" s="73"/>
      <c r="AE43" s="73"/>
      <c r="AF43" s="39"/>
      <c r="AG43" s="70"/>
      <c r="AH43" s="70"/>
      <c r="AI43" s="70"/>
      <c r="AJ43" s="70"/>
      <c r="AK43" s="39"/>
      <c r="AL43" s="33"/>
      <c r="AM43" s="33"/>
      <c r="AN43" s="33"/>
      <c r="AO43" s="33"/>
      <c r="AP43" s="33"/>
      <c r="AQ43" s="33"/>
      <c r="AR43" s="33"/>
      <c r="AS43" s="33"/>
      <c r="AT43" s="33"/>
      <c r="AU43" s="33"/>
      <c r="AV43" s="34"/>
      <c r="AW43" s="34"/>
      <c r="AX43" s="34"/>
    </row>
    <row r="44" spans="1:50" ht="15" customHeight="1">
      <c r="A44" s="34"/>
      <c r="B44" s="28"/>
      <c r="C44" s="39"/>
      <c r="D44" s="72"/>
      <c r="E44" s="159"/>
      <c r="F44" s="39"/>
      <c r="G44" s="73"/>
      <c r="H44" s="73"/>
      <c r="I44" s="202"/>
      <c r="J44" s="202"/>
      <c r="K44" s="202"/>
      <c r="L44" s="202"/>
      <c r="M44" s="73"/>
      <c r="N44" s="73"/>
      <c r="O44" s="73"/>
      <c r="P44" s="73"/>
      <c r="Q44" s="73"/>
      <c r="R44" s="73"/>
      <c r="S44" s="39"/>
      <c r="T44" s="73"/>
      <c r="U44" s="73"/>
      <c r="V44" s="202"/>
      <c r="W44" s="202"/>
      <c r="X44" s="202"/>
      <c r="Y44" s="202"/>
      <c r="Z44" s="73"/>
      <c r="AA44" s="73"/>
      <c r="AB44" s="73"/>
      <c r="AC44" s="73"/>
      <c r="AD44" s="73"/>
      <c r="AE44" s="73"/>
      <c r="AF44" s="39"/>
      <c r="AG44" s="70"/>
      <c r="AH44" s="70"/>
      <c r="AI44" s="70"/>
      <c r="AJ44" s="70"/>
      <c r="AK44" s="39"/>
      <c r="AL44" s="33"/>
      <c r="AM44" s="33"/>
      <c r="AN44" s="33"/>
      <c r="AO44" s="33"/>
      <c r="AP44" s="33"/>
      <c r="AQ44" s="33"/>
      <c r="AR44" s="33"/>
      <c r="AS44" s="33"/>
      <c r="AT44" s="33"/>
      <c r="AU44" s="33"/>
      <c r="AV44" s="34"/>
      <c r="AW44" s="34"/>
      <c r="AX44" s="34"/>
    </row>
    <row r="45" spans="1:50" ht="15" customHeight="1">
      <c r="A45" s="34"/>
      <c r="B45" s="28"/>
      <c r="C45" s="39"/>
      <c r="D45" s="72"/>
      <c r="E45" s="159"/>
      <c r="F45" s="39"/>
      <c r="G45" s="73"/>
      <c r="H45" s="73"/>
      <c r="I45" s="202"/>
      <c r="J45" s="202"/>
      <c r="K45" s="202"/>
      <c r="L45" s="202"/>
      <c r="M45" s="73"/>
      <c r="N45" s="73"/>
      <c r="O45" s="73"/>
      <c r="P45" s="73"/>
      <c r="Q45" s="73"/>
      <c r="R45" s="73"/>
      <c r="S45" s="39"/>
      <c r="T45" s="73"/>
      <c r="U45" s="73"/>
      <c r="V45" s="202"/>
      <c r="W45" s="202"/>
      <c r="X45" s="202"/>
      <c r="Y45" s="202"/>
      <c r="Z45" s="73"/>
      <c r="AA45" s="73"/>
      <c r="AB45" s="73"/>
      <c r="AC45" s="73"/>
      <c r="AD45" s="73"/>
      <c r="AE45" s="73"/>
      <c r="AF45" s="39"/>
      <c r="AG45" s="70"/>
      <c r="AH45" s="70"/>
      <c r="AI45" s="70"/>
      <c r="AJ45" s="70"/>
      <c r="AK45" s="39"/>
      <c r="AL45" s="33"/>
      <c r="AM45" s="33"/>
      <c r="AN45" s="33"/>
      <c r="AO45" s="33"/>
      <c r="AP45" s="33"/>
      <c r="AQ45" s="33"/>
      <c r="AR45" s="33"/>
      <c r="AS45" s="33"/>
      <c r="AT45" s="33"/>
      <c r="AU45" s="33"/>
      <c r="AV45" s="34"/>
      <c r="AW45" s="34"/>
      <c r="AX45" s="34"/>
    </row>
    <row r="46" spans="1:50" ht="15" customHeight="1">
      <c r="A46" s="34"/>
      <c r="B46" s="28"/>
      <c r="C46" s="39"/>
      <c r="D46" s="72"/>
      <c r="E46" s="159"/>
      <c r="F46" s="39"/>
      <c r="G46" s="73"/>
      <c r="H46" s="73"/>
      <c r="I46" s="202"/>
      <c r="J46" s="202"/>
      <c r="K46" s="202"/>
      <c r="L46" s="202"/>
      <c r="M46" s="73"/>
      <c r="N46" s="73"/>
      <c r="O46" s="73"/>
      <c r="P46" s="73"/>
      <c r="Q46" s="73"/>
      <c r="R46" s="73"/>
      <c r="S46" s="39"/>
      <c r="T46" s="73"/>
      <c r="U46" s="73"/>
      <c r="V46" s="202"/>
      <c r="W46" s="202"/>
      <c r="X46" s="202"/>
      <c r="Y46" s="202"/>
      <c r="Z46" s="73"/>
      <c r="AA46" s="73"/>
      <c r="AB46" s="73"/>
      <c r="AC46" s="73"/>
      <c r="AD46" s="73"/>
      <c r="AE46" s="73"/>
      <c r="AF46" s="39"/>
      <c r="AG46" s="70"/>
      <c r="AH46" s="70"/>
      <c r="AI46" s="70"/>
      <c r="AJ46" s="70"/>
      <c r="AK46" s="39"/>
      <c r="AL46" s="33"/>
      <c r="AM46" s="33"/>
      <c r="AN46" s="33"/>
      <c r="AO46" s="33"/>
      <c r="AP46" s="33"/>
      <c r="AQ46" s="33"/>
      <c r="AR46" s="33"/>
      <c r="AS46" s="33"/>
      <c r="AT46" s="33"/>
      <c r="AU46" s="33"/>
      <c r="AV46" s="34"/>
      <c r="AW46" s="34"/>
      <c r="AX46" s="34"/>
    </row>
    <row r="47" spans="1:50" ht="15" customHeight="1">
      <c r="A47" s="34"/>
      <c r="B47" s="28"/>
      <c r="C47" s="39"/>
      <c r="D47" s="72"/>
      <c r="E47" s="159"/>
      <c r="F47" s="39"/>
      <c r="G47" s="73"/>
      <c r="H47" s="73"/>
      <c r="I47" s="202"/>
      <c r="J47" s="202"/>
      <c r="K47" s="202"/>
      <c r="L47" s="202"/>
      <c r="M47" s="73"/>
      <c r="N47" s="73"/>
      <c r="O47" s="73"/>
      <c r="P47" s="73"/>
      <c r="Q47" s="73"/>
      <c r="R47" s="73"/>
      <c r="S47" s="39"/>
      <c r="T47" s="73"/>
      <c r="U47" s="73"/>
      <c r="V47" s="202"/>
      <c r="W47" s="202"/>
      <c r="X47" s="202"/>
      <c r="Y47" s="202"/>
      <c r="Z47" s="73"/>
      <c r="AA47" s="73"/>
      <c r="AB47" s="73"/>
      <c r="AC47" s="73"/>
      <c r="AD47" s="73"/>
      <c r="AE47" s="73"/>
      <c r="AF47" s="39"/>
      <c r="AG47" s="70"/>
      <c r="AH47" s="70"/>
      <c r="AI47" s="70"/>
      <c r="AJ47" s="70"/>
      <c r="AK47" s="71"/>
      <c r="AL47" s="33"/>
      <c r="AM47" s="33"/>
      <c r="AN47" s="33"/>
      <c r="AO47" s="33"/>
      <c r="AP47" s="33"/>
      <c r="AQ47" s="33"/>
      <c r="AR47" s="33"/>
      <c r="AS47" s="33"/>
      <c r="AT47" s="33"/>
      <c r="AU47" s="33"/>
      <c r="AV47" s="34"/>
      <c r="AW47" s="34"/>
      <c r="AX47" s="34"/>
    </row>
    <row r="48" spans="1:50" ht="15" customHeight="1">
      <c r="A48" s="34"/>
      <c r="B48" s="28"/>
      <c r="C48" s="39"/>
      <c r="D48" s="72"/>
      <c r="E48" s="159"/>
      <c r="F48" s="39"/>
      <c r="G48" s="73"/>
      <c r="H48" s="73"/>
      <c r="I48" s="202"/>
      <c r="J48" s="202"/>
      <c r="K48" s="202"/>
      <c r="L48" s="202"/>
      <c r="M48" s="73"/>
      <c r="N48" s="73"/>
      <c r="O48" s="73"/>
      <c r="P48" s="73"/>
      <c r="Q48" s="73"/>
      <c r="R48" s="73"/>
      <c r="S48" s="39"/>
      <c r="T48" s="73"/>
      <c r="U48" s="73"/>
      <c r="V48" s="202"/>
      <c r="W48" s="202"/>
      <c r="X48" s="202"/>
      <c r="Y48" s="202"/>
      <c r="Z48" s="73"/>
      <c r="AA48" s="73"/>
      <c r="AB48" s="73"/>
      <c r="AC48" s="73"/>
      <c r="AD48" s="73"/>
      <c r="AE48" s="73"/>
      <c r="AF48" s="39"/>
      <c r="AG48" s="70"/>
      <c r="AH48" s="70"/>
      <c r="AI48" s="70"/>
      <c r="AJ48" s="70"/>
      <c r="AK48" s="39"/>
      <c r="AL48" s="33"/>
      <c r="AM48" s="33"/>
      <c r="AN48" s="33"/>
      <c r="AO48" s="33"/>
      <c r="AP48" s="33"/>
      <c r="AQ48" s="33"/>
      <c r="AR48" s="33"/>
      <c r="AS48" s="33"/>
      <c r="AT48" s="33"/>
      <c r="AU48" s="33"/>
      <c r="AV48" s="34"/>
      <c r="AW48" s="34"/>
      <c r="AX48" s="34"/>
    </row>
    <row r="49" spans="1:50" ht="15" customHeight="1">
      <c r="A49" s="34"/>
      <c r="B49" s="199"/>
      <c r="C49" s="34"/>
      <c r="D49" s="74"/>
      <c r="E49" s="160"/>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61"/>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99"/>
      <c r="C51" s="34"/>
      <c r="D51" s="74"/>
      <c r="E51" s="160"/>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61"/>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61"/>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61"/>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152"/>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152"/>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34"/>
      <c r="C57" s="34"/>
      <c r="D57" s="78"/>
      <c r="E57" s="152"/>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34"/>
      <c r="B58" s="34"/>
      <c r="C58" s="34"/>
      <c r="D58" s="78"/>
      <c r="E58" s="152"/>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5" customHeight="1">
      <c r="A59" s="39"/>
      <c r="B59" s="47"/>
      <c r="C59" s="34"/>
      <c r="D59" s="75"/>
      <c r="E59" s="161"/>
      <c r="F59" s="34"/>
      <c r="G59" s="34"/>
      <c r="H59" s="34"/>
      <c r="I59" s="34"/>
      <c r="J59" s="34"/>
      <c r="K59" s="34"/>
      <c r="L59" s="34"/>
      <c r="M59" s="34"/>
      <c r="N59" s="34"/>
      <c r="O59" s="34"/>
      <c r="P59" s="34"/>
      <c r="Q59" s="34"/>
      <c r="R59" s="34"/>
      <c r="S59" s="34"/>
      <c r="T59" s="34"/>
      <c r="U59" s="34"/>
      <c r="V59" s="39"/>
      <c r="W59" s="34"/>
      <c r="X59" s="34"/>
      <c r="Y59" s="34"/>
      <c r="Z59" s="34"/>
      <c r="AA59" s="34"/>
      <c r="AB59" s="34"/>
      <c r="AC59" s="34"/>
      <c r="AD59" s="34"/>
      <c r="AE59" s="34"/>
      <c r="AF59" s="34"/>
      <c r="AG59" s="34"/>
      <c r="AH59" s="34"/>
      <c r="AI59" s="39"/>
      <c r="AJ59" s="34"/>
      <c r="AK59" s="34"/>
      <c r="AL59" s="33"/>
      <c r="AM59" s="32"/>
      <c r="AN59" s="32"/>
      <c r="AO59" s="32"/>
      <c r="AP59" s="32"/>
      <c r="AQ59" s="32"/>
      <c r="AR59" s="32"/>
      <c r="AS59" s="32"/>
      <c r="AT59" s="32"/>
      <c r="AU59" s="32"/>
      <c r="AV59" s="34"/>
      <c r="AW59" s="34"/>
      <c r="AX59" s="34"/>
    </row>
    <row r="60" spans="1:50" ht="12.75">
      <c r="A60" s="34"/>
      <c r="B60" s="47"/>
      <c r="C60" s="34"/>
      <c r="D60" s="75"/>
      <c r="E60" s="161"/>
      <c r="F60" s="34"/>
      <c r="G60" s="34"/>
      <c r="H60" s="34"/>
      <c r="I60" s="34"/>
      <c r="J60" s="34"/>
      <c r="K60" s="34"/>
      <c r="L60" s="34"/>
      <c r="M60" s="34"/>
      <c r="N60" s="34"/>
      <c r="O60" s="34"/>
      <c r="P60" s="34"/>
      <c r="Q60" s="34"/>
      <c r="R60" s="34"/>
      <c r="S60" s="34"/>
      <c r="T60" s="34"/>
      <c r="U60" s="34"/>
      <c r="V60" s="39"/>
      <c r="W60" s="34"/>
      <c r="X60" s="34"/>
      <c r="Y60" s="34"/>
      <c r="Z60" s="34"/>
      <c r="AA60" s="34"/>
      <c r="AB60" s="34"/>
      <c r="AC60" s="34"/>
      <c r="AD60" s="34"/>
      <c r="AE60" s="34"/>
      <c r="AF60" s="34"/>
      <c r="AG60" s="34"/>
      <c r="AH60" s="34"/>
      <c r="AI60" s="39"/>
      <c r="AJ60" s="34"/>
      <c r="AK60" s="34"/>
      <c r="AL60" s="33"/>
      <c r="AM60" s="33"/>
      <c r="AN60" s="33"/>
      <c r="AO60" s="33"/>
      <c r="AP60" s="33"/>
      <c r="AQ60" s="33"/>
      <c r="AR60" s="33"/>
      <c r="AS60" s="33"/>
      <c r="AT60" s="33"/>
      <c r="AU60" s="33"/>
      <c r="AV60" s="34"/>
      <c r="AW60" s="34"/>
      <c r="AX60" s="34"/>
    </row>
    <row r="61" spans="1:50" ht="12.75">
      <c r="A61" s="34"/>
      <c r="B61" s="47"/>
      <c r="C61" s="34"/>
      <c r="D61" s="75"/>
      <c r="E61" s="161"/>
      <c r="F61" s="34"/>
      <c r="G61" s="34"/>
      <c r="H61" s="34"/>
      <c r="I61" s="34"/>
      <c r="J61" s="34"/>
      <c r="K61" s="34"/>
      <c r="L61" s="34"/>
      <c r="M61" s="34"/>
      <c r="N61" s="34"/>
      <c r="O61" s="34"/>
      <c r="P61" s="34"/>
      <c r="Q61" s="34"/>
      <c r="R61" s="34"/>
      <c r="S61" s="34"/>
      <c r="T61" s="34"/>
      <c r="U61" s="34"/>
      <c r="V61" s="39"/>
      <c r="W61" s="34"/>
      <c r="X61" s="34"/>
      <c r="Y61" s="34"/>
      <c r="Z61" s="34"/>
      <c r="AA61" s="34"/>
      <c r="AB61" s="34"/>
      <c r="AC61" s="34"/>
      <c r="AD61" s="34"/>
      <c r="AE61" s="34"/>
      <c r="AF61" s="76"/>
      <c r="AG61" s="34"/>
      <c r="AH61" s="77"/>
      <c r="AI61" s="39"/>
      <c r="AJ61" s="34"/>
      <c r="AK61" s="34"/>
      <c r="AL61" s="33"/>
      <c r="AM61" s="33"/>
      <c r="AN61" s="33"/>
      <c r="AO61" s="33"/>
      <c r="AP61" s="33"/>
      <c r="AQ61" s="33"/>
      <c r="AR61" s="33"/>
      <c r="AS61" s="33"/>
      <c r="AT61" s="33"/>
      <c r="AU61" s="33"/>
      <c r="AV61" s="34"/>
      <c r="AW61" s="34"/>
      <c r="AX61" s="34"/>
    </row>
    <row r="62" spans="1:50" ht="12.75">
      <c r="A62" s="34"/>
      <c r="B62" s="34"/>
      <c r="C62" s="34"/>
      <c r="D62" s="78"/>
      <c r="E62" s="152"/>
      <c r="F62" s="34"/>
      <c r="G62" s="34"/>
      <c r="H62" s="34"/>
      <c r="I62" s="34"/>
      <c r="J62" s="34"/>
      <c r="K62" s="34"/>
      <c r="L62" s="34"/>
      <c r="M62" s="34"/>
      <c r="N62" s="34"/>
      <c r="O62" s="34"/>
      <c r="P62" s="34"/>
      <c r="Q62" s="34"/>
      <c r="R62" s="34"/>
      <c r="S62" s="34"/>
      <c r="T62" s="34"/>
      <c r="U62" s="34"/>
      <c r="V62" s="39"/>
      <c r="W62" s="34"/>
      <c r="X62" s="34"/>
      <c r="Y62" s="34"/>
      <c r="Z62" s="34"/>
      <c r="AA62" s="34"/>
      <c r="AB62" s="34"/>
      <c r="AC62" s="34"/>
      <c r="AD62" s="34"/>
      <c r="AE62" s="34"/>
      <c r="AF62" s="34"/>
      <c r="AG62" s="34"/>
      <c r="AH62" s="34"/>
      <c r="AI62" s="39"/>
      <c r="AJ62" s="34"/>
      <c r="AK62" s="34"/>
      <c r="AL62" s="33"/>
      <c r="AM62" s="33"/>
      <c r="AN62" s="33"/>
      <c r="AO62" s="33"/>
      <c r="AP62" s="33"/>
      <c r="AQ62" s="33"/>
      <c r="AR62" s="33"/>
      <c r="AS62" s="33"/>
      <c r="AT62" s="33"/>
      <c r="AU62" s="33"/>
      <c r="AV62" s="34"/>
      <c r="AW62" s="34"/>
      <c r="AX62" s="34"/>
    </row>
    <row r="63" spans="1:50" ht="12.75">
      <c r="A63" s="34"/>
      <c r="B63" s="34"/>
      <c r="C63" s="34"/>
      <c r="D63" s="78"/>
      <c r="E63" s="152"/>
      <c r="F63" s="34"/>
      <c r="G63" s="34"/>
      <c r="H63" s="34"/>
      <c r="I63" s="34"/>
      <c r="J63" s="34"/>
      <c r="K63" s="34"/>
      <c r="L63" s="34"/>
      <c r="M63" s="34"/>
      <c r="N63" s="34"/>
      <c r="O63" s="34"/>
      <c r="P63" s="34"/>
      <c r="Q63" s="34"/>
      <c r="R63" s="34"/>
      <c r="S63" s="34"/>
      <c r="T63" s="34"/>
      <c r="U63" s="34"/>
      <c r="V63" s="39"/>
      <c r="W63" s="34"/>
      <c r="X63" s="34"/>
      <c r="Y63" s="34"/>
      <c r="Z63" s="34"/>
      <c r="AA63" s="34"/>
      <c r="AB63" s="34"/>
      <c r="AC63" s="34"/>
      <c r="AD63" s="34"/>
      <c r="AE63" s="77"/>
      <c r="AF63" s="77"/>
      <c r="AG63" s="77"/>
      <c r="AH63" s="77"/>
      <c r="AI63" s="79"/>
      <c r="AJ63" s="77"/>
      <c r="AK63" s="77"/>
      <c r="AL63" s="33"/>
      <c r="AM63" s="33"/>
      <c r="AN63" s="33"/>
      <c r="AO63" s="33"/>
      <c r="AP63" s="33"/>
      <c r="AQ63" s="33"/>
      <c r="AR63" s="33"/>
      <c r="AS63" s="33"/>
      <c r="AT63" s="33"/>
      <c r="AU63" s="33"/>
      <c r="AV63" s="34"/>
      <c r="AW63" s="34"/>
      <c r="AX63" s="34"/>
    </row>
    <row r="64" spans="1:50" ht="12.75">
      <c r="A64" s="34"/>
      <c r="B64" s="200" t="s">
        <v>43</v>
      </c>
      <c r="C64" s="34"/>
      <c r="D64" s="78"/>
      <c r="E64" s="152"/>
      <c r="F64" s="34"/>
      <c r="G64" s="34"/>
      <c r="H64" s="34"/>
      <c r="I64" s="34"/>
      <c r="J64" s="34"/>
      <c r="K64" s="34"/>
      <c r="L64" s="34"/>
      <c r="M64" s="34"/>
      <c r="N64" s="34"/>
      <c r="O64" s="34"/>
      <c r="P64" s="34"/>
      <c r="Q64" s="34"/>
      <c r="R64" s="34"/>
      <c r="S64" s="34"/>
      <c r="T64" s="34"/>
      <c r="U64" s="34"/>
      <c r="V64" s="39"/>
      <c r="W64" s="34"/>
      <c r="X64" s="34"/>
      <c r="Y64" s="34"/>
      <c r="Z64" s="34"/>
      <c r="AA64" s="34"/>
      <c r="AB64" s="34"/>
      <c r="AC64" s="34"/>
      <c r="AD64" s="34"/>
      <c r="AE64" s="34"/>
      <c r="AF64" s="34"/>
      <c r="AG64" s="34"/>
      <c r="AH64" s="80"/>
      <c r="AI64" s="81"/>
      <c r="AJ64" s="80"/>
      <c r="AK64" s="80"/>
      <c r="AL64" s="33"/>
      <c r="AM64" s="33"/>
      <c r="AN64" s="33"/>
      <c r="AO64" s="33"/>
      <c r="AP64" s="33"/>
      <c r="AQ64" s="33"/>
      <c r="AR64" s="33"/>
      <c r="AS64" s="33"/>
      <c r="AT64" s="33"/>
      <c r="AU64" s="33"/>
      <c r="AV64" s="34"/>
      <c r="AW64" s="34"/>
      <c r="AX64" s="34"/>
    </row>
    <row r="65" spans="1:50" ht="12.75">
      <c r="A65" s="205"/>
      <c r="B65" s="201" t="s">
        <v>10</v>
      </c>
      <c r="C65" s="34"/>
      <c r="D65" s="78"/>
      <c r="E65" s="152"/>
      <c r="F65" s="34"/>
      <c r="G65" s="34"/>
      <c r="H65" s="34"/>
      <c r="I65" s="34"/>
      <c r="J65" s="34"/>
      <c r="K65" s="34"/>
      <c r="L65" s="34"/>
      <c r="M65" s="34"/>
      <c r="N65" s="34"/>
      <c r="O65" s="34"/>
      <c r="P65" s="34"/>
      <c r="Q65" s="34"/>
      <c r="R65" s="34"/>
      <c r="S65" s="34"/>
      <c r="T65" s="34"/>
      <c r="U65" s="34"/>
      <c r="V65" s="39"/>
      <c r="W65" s="34"/>
      <c r="X65" s="34"/>
      <c r="Y65" s="34"/>
      <c r="Z65" s="34"/>
      <c r="AA65" s="34"/>
      <c r="AB65" s="34"/>
      <c r="AC65" s="34"/>
      <c r="AD65" s="34"/>
      <c r="AE65" s="34"/>
      <c r="AF65" s="34"/>
      <c r="AG65" s="34"/>
      <c r="AH65" s="34"/>
      <c r="AI65" s="39"/>
      <c r="AJ65" s="34"/>
      <c r="AK65" s="34"/>
      <c r="AL65" s="33"/>
      <c r="AM65" s="33"/>
      <c r="AN65" s="33"/>
      <c r="AO65" s="33"/>
      <c r="AP65" s="33"/>
      <c r="AQ65" s="33"/>
      <c r="AR65" s="33"/>
      <c r="AS65" s="33"/>
      <c r="AT65" s="33"/>
      <c r="AU65" s="33"/>
      <c r="AV65" s="34"/>
      <c r="AW65" s="34"/>
      <c r="AX65" s="34"/>
    </row>
    <row r="66" spans="1:50" ht="12.75">
      <c r="A66" s="205"/>
      <c r="B66" s="34"/>
      <c r="C66" s="34"/>
      <c r="D66" s="78"/>
      <c r="E66" s="152"/>
      <c r="F66" s="34"/>
      <c r="G66" s="34"/>
      <c r="H66" s="34"/>
      <c r="I66" s="34"/>
      <c r="J66" s="34"/>
      <c r="K66" s="34"/>
      <c r="L66" s="34"/>
      <c r="M66" s="34"/>
      <c r="N66" s="34"/>
      <c r="O66" s="34"/>
      <c r="P66" s="34"/>
      <c r="Q66" s="34"/>
      <c r="R66" s="34"/>
      <c r="S66" s="34"/>
      <c r="T66" s="34"/>
      <c r="U66" s="34"/>
      <c r="V66" s="39"/>
      <c r="W66" s="34"/>
      <c r="X66" s="34"/>
      <c r="Y66" s="34"/>
      <c r="Z66" s="34"/>
      <c r="AA66" s="34"/>
      <c r="AB66" s="34"/>
      <c r="AC66" s="34"/>
      <c r="AD66" s="34"/>
      <c r="AE66" s="77"/>
      <c r="AF66" s="77"/>
      <c r="AG66" s="77"/>
      <c r="AH66" s="77"/>
      <c r="AI66" s="79"/>
      <c r="AJ66" s="77"/>
      <c r="AK66" s="77"/>
      <c r="AL66" s="33"/>
      <c r="AM66" s="33"/>
      <c r="AN66" s="33"/>
      <c r="AO66" s="33"/>
      <c r="AP66" s="33"/>
      <c r="AQ66" s="33"/>
      <c r="AR66" s="33"/>
      <c r="AS66" s="33"/>
      <c r="AT66" s="33"/>
      <c r="AU66" s="33"/>
      <c r="AV66" s="34"/>
      <c r="AW66" s="34"/>
      <c r="AX66" s="34"/>
    </row>
    <row r="67" spans="1:50" ht="12.75">
      <c r="A67" s="205"/>
      <c r="B67" s="34"/>
      <c r="C67" s="34"/>
      <c r="D67" s="78"/>
      <c r="E67" s="152"/>
      <c r="F67" s="34"/>
      <c r="G67" s="34"/>
      <c r="H67" s="34"/>
      <c r="I67" s="34"/>
      <c r="J67" s="34"/>
      <c r="K67" s="34"/>
      <c r="L67" s="34"/>
      <c r="M67" s="34"/>
      <c r="N67" s="34"/>
      <c r="O67" s="34"/>
      <c r="P67" s="34"/>
      <c r="Q67" s="34"/>
      <c r="R67" s="34"/>
      <c r="S67" s="34"/>
      <c r="T67" s="34"/>
      <c r="U67" s="34"/>
      <c r="V67" s="39"/>
      <c r="W67" s="34"/>
      <c r="X67" s="34"/>
      <c r="Y67" s="34"/>
      <c r="Z67" s="34"/>
      <c r="AA67" s="34"/>
      <c r="AB67" s="34"/>
      <c r="AC67" s="34"/>
      <c r="AD67" s="34"/>
      <c r="AE67" s="34"/>
      <c r="AF67" s="34"/>
      <c r="AG67" s="34"/>
      <c r="AH67" s="80"/>
      <c r="AI67" s="81"/>
      <c r="AJ67" s="80"/>
      <c r="AK67" s="80"/>
      <c r="AL67" s="33"/>
      <c r="AM67" s="33"/>
      <c r="AN67" s="33"/>
      <c r="AO67" s="33"/>
      <c r="AP67" s="33"/>
      <c r="AQ67" s="33"/>
      <c r="AR67" s="33"/>
      <c r="AS67" s="33"/>
      <c r="AT67" s="33"/>
      <c r="AU67" s="33"/>
      <c r="AV67" s="34"/>
      <c r="AW67" s="34"/>
      <c r="AX67" s="34"/>
    </row>
    <row r="68" spans="1:50" ht="12.75">
      <c r="A68" s="33"/>
      <c r="B68" s="33"/>
      <c r="C68" s="33"/>
      <c r="D68" s="33"/>
      <c r="E68" s="162"/>
      <c r="F68" s="33"/>
      <c r="G68" s="33"/>
      <c r="H68" s="33"/>
      <c r="I68" s="33"/>
      <c r="J68" s="33"/>
      <c r="K68" s="20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62"/>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62"/>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62"/>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62"/>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62"/>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62"/>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62"/>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62"/>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62"/>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62"/>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62"/>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62"/>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62"/>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62"/>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62"/>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62"/>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62"/>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62"/>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62"/>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62"/>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62"/>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62"/>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62"/>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62"/>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62"/>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62"/>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62"/>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62"/>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62"/>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62"/>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6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6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65:AK67"/>
  </mergeCells>
  <printOptions/>
  <pageMargins left="0" right="0" top="0" bottom="0"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29"/>
      <c r="B1" s="206" t="s">
        <v>49</v>
      </c>
      <c r="AC1" s="270" t="s">
        <v>12</v>
      </c>
      <c r="AD1" s="32"/>
      <c r="AE1" s="32"/>
      <c r="AF1" s="32"/>
      <c r="AG1" s="32"/>
      <c r="AH1" s="32"/>
      <c r="AI1" s="32"/>
      <c r="AJ1" s="32"/>
      <c r="AK1" s="32"/>
      <c r="AL1" s="32"/>
      <c r="AM1" s="32"/>
      <c r="AN1" s="32"/>
      <c r="AO1" s="32"/>
      <c r="AP1" s="32"/>
      <c r="AQ1" s="32"/>
      <c r="AR1" s="32"/>
    </row>
    <row r="2" spans="1:44" ht="19.5" customHeight="1">
      <c r="A2" s="82"/>
      <c r="B2" s="83" t="s">
        <v>1</v>
      </c>
      <c r="C2" s="130"/>
      <c r="D2" s="130"/>
      <c r="E2" s="130"/>
      <c r="L2" s="244"/>
      <c r="M2" s="130"/>
      <c r="N2" s="130"/>
      <c r="O2" s="130"/>
      <c r="AD2" s="32"/>
      <c r="AE2" s="32"/>
      <c r="AF2" s="32"/>
      <c r="AG2" s="32"/>
      <c r="AH2" s="32"/>
      <c r="AI2" s="32"/>
      <c r="AJ2" s="32"/>
      <c r="AK2" s="32"/>
      <c r="AL2" s="32"/>
      <c r="AM2" s="32"/>
      <c r="AN2" s="32"/>
      <c r="AO2" s="32"/>
      <c r="AP2" s="32"/>
      <c r="AQ2" s="32"/>
      <c r="AR2" s="32"/>
    </row>
    <row r="3" spans="1:44" ht="19.5" customHeight="1">
      <c r="A3" s="82"/>
      <c r="B3" s="38" t="s">
        <v>2</v>
      </c>
      <c r="C3" s="130"/>
      <c r="D3" s="130"/>
      <c r="E3" s="130"/>
      <c r="L3" s="244"/>
      <c r="M3" s="130"/>
      <c r="N3" s="130"/>
      <c r="O3" s="130"/>
      <c r="AD3" s="32"/>
      <c r="AE3" s="36"/>
      <c r="AF3" s="36"/>
      <c r="AG3" s="36"/>
      <c r="AH3" s="36"/>
      <c r="AI3" s="36"/>
      <c r="AJ3" s="36"/>
      <c r="AK3" s="36"/>
      <c r="AL3" s="32"/>
      <c r="AM3" s="32"/>
      <c r="AN3" s="32"/>
      <c r="AO3" s="32"/>
      <c r="AP3" s="32"/>
      <c r="AQ3" s="32"/>
      <c r="AR3" s="32"/>
    </row>
    <row r="4" spans="1:44" ht="15.75" customHeight="1">
      <c r="A4" s="8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2"/>
      <c r="AE4" s="36"/>
      <c r="AF4" s="36"/>
      <c r="AG4" s="36"/>
      <c r="AH4" s="36"/>
      <c r="AI4" s="36"/>
      <c r="AJ4" s="36"/>
      <c r="AK4" s="36"/>
      <c r="AL4" s="32"/>
      <c r="AM4" s="32"/>
      <c r="AN4" s="32"/>
      <c r="AO4" s="32"/>
      <c r="AP4" s="32"/>
      <c r="AQ4" s="32"/>
      <c r="AR4" s="32"/>
    </row>
    <row r="5" spans="1:44" ht="21.75" customHeight="1">
      <c r="A5" s="82"/>
      <c r="B5" s="34"/>
      <c r="C5" s="34"/>
      <c r="D5" s="34"/>
      <c r="E5" s="34"/>
      <c r="F5" s="34"/>
      <c r="G5" s="34"/>
      <c r="H5" s="34"/>
      <c r="I5" s="34"/>
      <c r="J5" s="34"/>
      <c r="K5" s="34"/>
      <c r="L5" s="34"/>
      <c r="M5" s="34"/>
      <c r="N5" s="34"/>
      <c r="O5" s="34"/>
      <c r="P5" s="34"/>
      <c r="Q5" s="34"/>
      <c r="R5" s="34"/>
      <c r="S5" s="34"/>
      <c r="T5" s="34"/>
      <c r="U5" s="34"/>
      <c r="V5" s="34"/>
      <c r="W5" s="34"/>
      <c r="X5" s="34"/>
      <c r="Y5" s="84"/>
      <c r="Z5" s="84"/>
      <c r="AA5" s="84"/>
      <c r="AB5" s="84"/>
      <c r="AC5" s="84"/>
      <c r="AD5" s="32"/>
      <c r="AE5" s="36"/>
      <c r="AF5" s="36"/>
      <c r="AG5" s="36"/>
      <c r="AH5" s="36"/>
      <c r="AI5" s="36"/>
      <c r="AJ5" s="36"/>
      <c r="AK5" s="36"/>
      <c r="AL5" s="32"/>
      <c r="AM5" s="32"/>
      <c r="AN5" s="32"/>
      <c r="AO5" s="32"/>
      <c r="AP5" s="32"/>
      <c r="AQ5" s="32"/>
      <c r="AR5" s="32"/>
    </row>
    <row r="6" spans="1:44" ht="21.75" customHeight="1">
      <c r="A6" s="8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2"/>
      <c r="AE6" s="32"/>
      <c r="AF6" s="32"/>
      <c r="AG6" s="32"/>
      <c r="AH6" s="32"/>
      <c r="AI6" s="32"/>
      <c r="AJ6" s="32"/>
      <c r="AK6" s="32"/>
      <c r="AL6" s="32"/>
      <c r="AM6" s="32"/>
      <c r="AN6" s="32"/>
      <c r="AO6" s="32"/>
      <c r="AP6" s="32"/>
      <c r="AQ6" s="32"/>
      <c r="AR6" s="32"/>
    </row>
    <row r="7" spans="1:44" ht="21.75" customHeight="1">
      <c r="A7" s="8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2"/>
      <c r="AE7" s="32"/>
      <c r="AF7" s="32"/>
      <c r="AG7" s="32"/>
      <c r="AH7" s="32"/>
      <c r="AI7" s="32"/>
      <c r="AJ7" s="32"/>
      <c r="AK7" s="32"/>
      <c r="AL7" s="32"/>
      <c r="AM7" s="32"/>
      <c r="AN7" s="32"/>
      <c r="AO7" s="32"/>
      <c r="AP7" s="32"/>
      <c r="AQ7" s="32"/>
      <c r="AR7" s="32"/>
    </row>
    <row r="8" spans="1:44" ht="21.75" customHeight="1">
      <c r="A8" s="8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2"/>
      <c r="AE8" s="32"/>
      <c r="AF8" s="32"/>
      <c r="AG8" s="32"/>
      <c r="AH8" s="32"/>
      <c r="AI8" s="32"/>
      <c r="AJ8" s="32"/>
      <c r="AK8" s="32"/>
      <c r="AL8" s="32"/>
      <c r="AM8" s="32"/>
      <c r="AN8" s="32"/>
      <c r="AO8" s="32"/>
      <c r="AP8" s="32"/>
      <c r="AQ8" s="32"/>
      <c r="AR8" s="32"/>
    </row>
    <row r="9" spans="1:44" ht="21.75" customHeight="1">
      <c r="A9" s="8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2"/>
      <c r="AE9" s="32"/>
      <c r="AF9" s="32"/>
      <c r="AG9" s="32"/>
      <c r="AH9" s="32"/>
      <c r="AI9" s="32"/>
      <c r="AJ9" s="32"/>
      <c r="AK9" s="32"/>
      <c r="AL9" s="32"/>
      <c r="AM9" s="32"/>
      <c r="AN9" s="32"/>
      <c r="AO9" s="32"/>
      <c r="AP9" s="32"/>
      <c r="AQ9" s="32"/>
      <c r="AR9" s="32"/>
    </row>
    <row r="10" spans="1:44" ht="21.75" customHeight="1">
      <c r="A10" s="8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2"/>
      <c r="AE10" s="32"/>
      <c r="AF10" s="32"/>
      <c r="AG10" s="32"/>
      <c r="AH10" s="32"/>
      <c r="AI10" s="32"/>
      <c r="AJ10" s="32"/>
      <c r="AK10" s="32"/>
      <c r="AL10" s="32"/>
      <c r="AM10" s="32"/>
      <c r="AN10" s="32"/>
      <c r="AO10" s="32"/>
      <c r="AP10" s="32"/>
      <c r="AQ10" s="32"/>
      <c r="AR10" s="32"/>
    </row>
    <row r="11" spans="1:44" ht="21.75" customHeight="1">
      <c r="A11" s="82"/>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2"/>
      <c r="AE11" s="32"/>
      <c r="AF11" s="32"/>
      <c r="AG11" s="32"/>
      <c r="AH11" s="32"/>
      <c r="AI11" s="32"/>
      <c r="AJ11" s="32"/>
      <c r="AK11" s="32"/>
      <c r="AL11" s="32"/>
      <c r="AM11" s="32"/>
      <c r="AN11" s="32"/>
      <c r="AO11" s="32"/>
      <c r="AP11" s="32"/>
      <c r="AQ11" s="32"/>
      <c r="AR11" s="32"/>
    </row>
    <row r="12" spans="1:44" ht="21.75" customHeight="1">
      <c r="A12" s="82"/>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2"/>
      <c r="AE12" s="32"/>
      <c r="AF12" s="32"/>
      <c r="AG12" s="32"/>
      <c r="AH12" s="32"/>
      <c r="AI12" s="32"/>
      <c r="AJ12" s="32"/>
      <c r="AK12" s="32"/>
      <c r="AL12" s="32"/>
      <c r="AM12" s="32"/>
      <c r="AN12" s="32"/>
      <c r="AO12" s="32"/>
      <c r="AP12" s="32"/>
      <c r="AQ12" s="32"/>
      <c r="AR12" s="32"/>
    </row>
    <row r="13" spans="1:44" ht="21.75" customHeight="1">
      <c r="A13" s="82"/>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2"/>
      <c r="AE13" s="32"/>
      <c r="AF13" s="32"/>
      <c r="AG13" s="32"/>
      <c r="AH13" s="32"/>
      <c r="AI13" s="32"/>
      <c r="AJ13" s="32"/>
      <c r="AK13" s="32"/>
      <c r="AL13" s="32"/>
      <c r="AM13" s="32"/>
      <c r="AN13" s="32"/>
      <c r="AO13" s="32"/>
      <c r="AP13" s="32"/>
      <c r="AQ13" s="32"/>
      <c r="AR13" s="32"/>
    </row>
    <row r="14" spans="1:44" ht="21.75" customHeight="1">
      <c r="A14" s="82"/>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2"/>
      <c r="AE14" s="32"/>
      <c r="AF14" s="32"/>
      <c r="AG14" s="32"/>
      <c r="AH14" s="32"/>
      <c r="AI14" s="32"/>
      <c r="AJ14" s="32"/>
      <c r="AK14" s="32"/>
      <c r="AL14" s="32"/>
      <c r="AM14" s="32"/>
      <c r="AN14" s="32"/>
      <c r="AO14" s="32"/>
      <c r="AP14" s="32"/>
      <c r="AQ14" s="32"/>
      <c r="AR14" s="32"/>
    </row>
    <row r="15" spans="1:44" ht="21.75" customHeight="1">
      <c r="A15" s="82"/>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2"/>
      <c r="AE15" s="32"/>
      <c r="AF15" s="32"/>
      <c r="AG15" s="32"/>
      <c r="AH15" s="32"/>
      <c r="AI15" s="32"/>
      <c r="AJ15" s="32"/>
      <c r="AK15" s="32"/>
      <c r="AL15" s="32"/>
      <c r="AM15" s="32"/>
      <c r="AN15" s="32"/>
      <c r="AO15" s="32"/>
      <c r="AP15" s="32"/>
      <c r="AQ15" s="32"/>
      <c r="AR15" s="32"/>
    </row>
    <row r="16" spans="1:44" ht="21.75" customHeight="1">
      <c r="A16" s="8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2"/>
      <c r="AE16" s="32"/>
      <c r="AF16" s="32"/>
      <c r="AG16" s="32"/>
      <c r="AH16" s="32"/>
      <c r="AI16" s="32"/>
      <c r="AJ16" s="32"/>
      <c r="AK16" s="32"/>
      <c r="AL16" s="32"/>
      <c r="AM16" s="32"/>
      <c r="AN16" s="32"/>
      <c r="AO16" s="32"/>
      <c r="AP16" s="32"/>
      <c r="AQ16" s="32"/>
      <c r="AR16" s="32"/>
    </row>
    <row r="17" spans="1:44" ht="24.75" customHeight="1">
      <c r="A17" s="85"/>
      <c r="B17" s="86"/>
      <c r="X17" s="87"/>
      <c r="Y17" s="87"/>
      <c r="Z17" s="87"/>
      <c r="AA17" s="87"/>
      <c r="AB17" s="87"/>
      <c r="AC17" s="87"/>
      <c r="AD17" s="32"/>
      <c r="AE17" s="32"/>
      <c r="AF17" s="32"/>
      <c r="AG17" s="32"/>
      <c r="AH17" s="32"/>
      <c r="AI17" s="32"/>
      <c r="AJ17" s="32"/>
      <c r="AK17" s="32"/>
      <c r="AL17" s="32"/>
      <c r="AM17" s="32"/>
      <c r="AN17" s="32"/>
      <c r="AO17" s="32"/>
      <c r="AP17" s="32"/>
      <c r="AQ17" s="32"/>
      <c r="AR17" s="32"/>
    </row>
    <row r="18" spans="1:50" ht="15.75" customHeight="1">
      <c r="A18" s="88"/>
      <c r="B18" s="89" t="s">
        <v>50</v>
      </c>
      <c r="C18" s="212">
        <v>2022</v>
      </c>
      <c r="D18" s="90"/>
      <c r="E18" s="90"/>
      <c r="F18" s="90"/>
      <c r="G18" s="90"/>
      <c r="H18" s="90"/>
      <c r="I18" s="90"/>
      <c r="J18" s="90"/>
      <c r="K18" s="90"/>
      <c r="L18" s="207">
        <v>2023</v>
      </c>
      <c r="M18" s="90"/>
      <c r="N18" s="90"/>
      <c r="O18" s="90"/>
      <c r="P18" s="90"/>
      <c r="Q18" s="90"/>
      <c r="R18" s="90"/>
      <c r="S18" s="90"/>
      <c r="T18" s="91"/>
      <c r="U18" s="92"/>
      <c r="V18" s="252" t="s">
        <v>51</v>
      </c>
      <c r="W18" s="255"/>
      <c r="X18" s="257"/>
      <c r="Y18" s="92"/>
      <c r="Z18" s="263" t="s">
        <v>52</v>
      </c>
      <c r="AA18" s="266"/>
      <c r="AB18" s="269"/>
      <c r="AC18" s="93"/>
      <c r="AD18" s="94"/>
      <c r="AE18" s="94"/>
      <c r="AF18" s="94"/>
      <c r="AG18" s="94"/>
      <c r="AH18" s="95"/>
      <c r="AI18" s="95"/>
      <c r="AJ18" s="95"/>
      <c r="AK18" s="95"/>
      <c r="AL18" s="95"/>
      <c r="AM18" s="95"/>
      <c r="AN18" s="95"/>
      <c r="AO18" s="95"/>
      <c r="AP18" s="95"/>
      <c r="AQ18" s="95"/>
      <c r="AR18" s="95"/>
      <c r="AS18" s="88"/>
      <c r="AT18" s="88"/>
      <c r="AU18" s="88"/>
      <c r="AV18" s="88"/>
      <c r="AW18" s="88"/>
      <c r="AX18" s="88"/>
    </row>
    <row r="19" spans="1:50" ht="15.75" customHeight="1">
      <c r="A19" s="96"/>
      <c r="B19" s="97"/>
      <c r="C19" s="220" t="s">
        <v>53</v>
      </c>
      <c r="D19" s="233" t="s">
        <v>54</v>
      </c>
      <c r="E19" s="233" t="s">
        <v>55</v>
      </c>
      <c r="F19" s="233" t="s">
        <v>56</v>
      </c>
      <c r="G19" s="233" t="s">
        <v>57</v>
      </c>
      <c r="H19" s="233" t="s">
        <v>58</v>
      </c>
      <c r="I19" s="233" t="s">
        <v>59</v>
      </c>
      <c r="J19" s="233" t="s">
        <v>60</v>
      </c>
      <c r="K19" s="233" t="s">
        <v>61</v>
      </c>
      <c r="L19" s="208" t="s">
        <v>62</v>
      </c>
      <c r="M19" s="233" t="s">
        <v>63</v>
      </c>
      <c r="N19" s="233" t="s">
        <v>64</v>
      </c>
      <c r="O19" s="233" t="s">
        <v>53</v>
      </c>
      <c r="P19" s="233" t="s">
        <v>54</v>
      </c>
      <c r="Q19" s="233" t="s">
        <v>55</v>
      </c>
      <c r="R19" s="233" t="s">
        <v>56</v>
      </c>
      <c r="S19" s="233" t="s">
        <v>57</v>
      </c>
      <c r="T19" s="233" t="s">
        <v>58</v>
      </c>
      <c r="U19" s="98"/>
      <c r="V19" s="220">
        <v>2021</v>
      </c>
      <c r="W19" s="233">
        <v>2022</v>
      </c>
      <c r="X19" s="258">
        <v>2023</v>
      </c>
      <c r="Y19" s="98"/>
      <c r="Z19" s="220">
        <v>2021</v>
      </c>
      <c r="AA19" s="233">
        <v>2022</v>
      </c>
      <c r="AB19" s="258">
        <v>2023</v>
      </c>
      <c r="AC19" s="99"/>
      <c r="AD19" s="94"/>
      <c r="AE19" s="94"/>
      <c r="AF19" s="94"/>
      <c r="AG19" s="94"/>
      <c r="AH19" s="100"/>
      <c r="AI19" s="100"/>
      <c r="AJ19" s="100"/>
      <c r="AK19" s="100"/>
      <c r="AL19" s="100"/>
      <c r="AM19" s="100"/>
      <c r="AN19" s="100"/>
      <c r="AO19" s="100"/>
      <c r="AP19" s="100"/>
      <c r="AQ19" s="100"/>
      <c r="AR19" s="100"/>
      <c r="AS19" s="96"/>
      <c r="AT19" s="96"/>
      <c r="AU19" s="96"/>
      <c r="AV19" s="96"/>
      <c r="AW19" s="96"/>
      <c r="AX19" s="96"/>
    </row>
    <row r="20" spans="2:44" ht="15.75" customHeight="1">
      <c r="B20" s="101" t="s">
        <v>65</v>
      </c>
      <c r="C20" s="221">
        <v>71.2645034414945</v>
      </c>
      <c r="D20" s="234">
        <v>68.1739461414026</v>
      </c>
      <c r="E20" s="234">
        <v>77.2153392330383</v>
      </c>
      <c r="F20" s="234">
        <v>79.2958416595299</v>
      </c>
      <c r="G20" s="234">
        <v>76.0281663336188</v>
      </c>
      <c r="H20" s="234">
        <v>75.9508357915437</v>
      </c>
      <c r="I20" s="234">
        <v>69.0969645066133</v>
      </c>
      <c r="J20" s="234">
        <v>58.1061946902654</v>
      </c>
      <c r="K20" s="234">
        <v>51.434008944714</v>
      </c>
      <c r="L20" s="209">
        <v>47.0149395756018</v>
      </c>
      <c r="M20" s="234">
        <v>57.0522545301306</v>
      </c>
      <c r="N20" s="234">
        <v>58.0968693500808</v>
      </c>
      <c r="O20" s="234">
        <v>71.5299901671583</v>
      </c>
      <c r="P20" s="234">
        <v>66.3602626320296</v>
      </c>
      <c r="Q20" s="234">
        <v>73.2704031465093</v>
      </c>
      <c r="R20" s="234">
        <v>76.6124274431439</v>
      </c>
      <c r="S20" s="234">
        <v>72.562565420116</v>
      </c>
      <c r="T20" s="234">
        <v>72.2117276662731</v>
      </c>
      <c r="U20" s="102"/>
      <c r="V20" s="221">
        <v>65.656585302603</v>
      </c>
      <c r="W20" s="234">
        <v>69.438231385134</v>
      </c>
      <c r="X20" s="259">
        <v>66.1090759771344</v>
      </c>
      <c r="Y20" s="102"/>
      <c r="Z20" s="221">
        <v>61.6834363761263</v>
      </c>
      <c r="AA20" s="234">
        <v>68.0431567462722</v>
      </c>
      <c r="AB20" s="259">
        <v>64.4586151993469</v>
      </c>
      <c r="AC20" s="103"/>
      <c r="AD20" s="32"/>
      <c r="AE20" s="32"/>
      <c r="AF20" s="32"/>
      <c r="AG20" s="32"/>
      <c r="AH20" s="32"/>
      <c r="AI20" s="32"/>
      <c r="AJ20" s="32"/>
      <c r="AK20" s="32"/>
      <c r="AL20" s="32"/>
      <c r="AM20" s="32"/>
      <c r="AN20" s="32"/>
      <c r="AO20" s="32"/>
      <c r="AP20" s="32"/>
      <c r="AQ20" s="32"/>
      <c r="AR20" s="32"/>
    </row>
    <row r="21" spans="2:44" ht="15.75" customHeight="1">
      <c r="B21" s="104" t="s">
        <v>66</v>
      </c>
      <c r="C21" s="222">
        <v>66.8102261553588</v>
      </c>
      <c r="D21" s="235">
        <v>64.1088590731753</v>
      </c>
      <c r="E21" s="235">
        <v>76.4837758112094</v>
      </c>
      <c r="F21" s="235">
        <v>81.8726805595204</v>
      </c>
      <c r="G21" s="235">
        <v>74.7016842706251</v>
      </c>
      <c r="H21" s="235">
        <v>72.0452310717797</v>
      </c>
      <c r="I21" s="235">
        <v>69.458559330098</v>
      </c>
      <c r="J21" s="235">
        <v>65.6420845624385</v>
      </c>
      <c r="K21" s="235">
        <v>56.6657151013417</v>
      </c>
      <c r="L21" s="210">
        <v>50.3149681225616</v>
      </c>
      <c r="M21" s="235">
        <v>61.1757269279393</v>
      </c>
      <c r="N21" s="235">
        <v>65.245028071177</v>
      </c>
      <c r="O21" s="235">
        <v>71.2645034414945</v>
      </c>
      <c r="P21" s="235">
        <v>68.1739461414026</v>
      </c>
      <c r="Q21" s="235">
        <v>77.2153392330383</v>
      </c>
      <c r="R21" s="235">
        <v>79.2958416595299</v>
      </c>
      <c r="S21" s="235">
        <v>76.0281663336188</v>
      </c>
      <c r="T21" s="235">
        <v>75.9508357915437</v>
      </c>
      <c r="U21" s="102"/>
      <c r="V21" s="222">
        <v>48.9563140890574</v>
      </c>
      <c r="W21" s="235">
        <v>65.656585302603</v>
      </c>
      <c r="X21" s="260">
        <v>69.438231385134</v>
      </c>
      <c r="Y21" s="102"/>
      <c r="Z21" s="222">
        <v>51.9180515341005</v>
      </c>
      <c r="AA21" s="235">
        <v>61.6834363761263</v>
      </c>
      <c r="AB21" s="260">
        <v>68.0431567462722</v>
      </c>
      <c r="AC21" s="103"/>
      <c r="AD21" s="32"/>
      <c r="AE21" s="32"/>
      <c r="AF21" s="32"/>
      <c r="AG21" s="32"/>
      <c r="AH21" s="32"/>
      <c r="AI21" s="32"/>
      <c r="AJ21" s="32"/>
      <c r="AK21" s="32"/>
      <c r="AL21" s="32"/>
      <c r="AM21" s="32"/>
      <c r="AN21" s="32"/>
      <c r="AO21" s="32"/>
      <c r="AP21" s="32"/>
      <c r="AQ21" s="32"/>
      <c r="AR21" s="32"/>
    </row>
    <row r="22" spans="2:44" ht="15.75" customHeight="1">
      <c r="B22" s="105" t="s">
        <v>67</v>
      </c>
      <c r="C22" s="223">
        <v>6.66705913519559</v>
      </c>
      <c r="D22" s="236">
        <v>6.34091313898949</v>
      </c>
      <c r="E22" s="236">
        <v>0.95649490897871</v>
      </c>
      <c r="F22" s="236">
        <v>-3.14737331473733</v>
      </c>
      <c r="G22" s="236">
        <v>1.77570569652501</v>
      </c>
      <c r="H22" s="236">
        <v>5.42104544834174</v>
      </c>
      <c r="I22" s="236">
        <v>-0.520590733484943</v>
      </c>
      <c r="J22" s="236">
        <v>-11.4802720273225</v>
      </c>
      <c r="K22" s="236">
        <v>-9.23257766582703</v>
      </c>
      <c r="L22" s="211">
        <v>-6.55874120584007</v>
      </c>
      <c r="M22" s="236">
        <v>-6.74037335537645</v>
      </c>
      <c r="N22" s="236">
        <v>-10.9558673394977</v>
      </c>
      <c r="O22" s="236">
        <v>0.372537115734863</v>
      </c>
      <c r="P22" s="236">
        <v>-2.66037630506392</v>
      </c>
      <c r="Q22" s="236">
        <v>-5.10900570497147</v>
      </c>
      <c r="R22" s="236">
        <v>-3.38405414486631</v>
      </c>
      <c r="S22" s="236">
        <v>-4.55831184760569</v>
      </c>
      <c r="T22" s="245">
        <v>-4.92306382978203</v>
      </c>
      <c r="U22" s="106"/>
      <c r="V22" s="223">
        <v>34.1125992107284</v>
      </c>
      <c r="W22" s="236">
        <v>5.75973615609447</v>
      </c>
      <c r="X22" s="245">
        <v>-4.79441273429714</v>
      </c>
      <c r="Y22" s="102"/>
      <c r="Z22" s="223">
        <v>18.8092283001255</v>
      </c>
      <c r="AA22" s="236">
        <v>10.3102562758765</v>
      </c>
      <c r="AB22" s="245">
        <v>-5.2680412231487</v>
      </c>
      <c r="AC22" s="103"/>
      <c r="AD22" s="32"/>
      <c r="AE22" s="32"/>
      <c r="AF22" s="32"/>
      <c r="AG22" s="32"/>
      <c r="AH22" s="32"/>
      <c r="AI22" s="32"/>
      <c r="AJ22" s="32"/>
      <c r="AK22" s="32"/>
      <c r="AL22" s="32"/>
      <c r="AM22" s="32"/>
      <c r="AN22" s="32"/>
      <c r="AO22" s="32"/>
      <c r="AP22" s="32"/>
      <c r="AQ22" s="32"/>
      <c r="AR22" s="32"/>
    </row>
    <row r="23" spans="1:44" ht="18" customHeight="1">
      <c r="A23" s="85"/>
      <c r="B23" s="86"/>
      <c r="U23" s="39"/>
      <c r="X23" s="261"/>
      <c r="Y23" s="39"/>
      <c r="AB23" s="261"/>
      <c r="AC23" s="107"/>
      <c r="AD23" s="32"/>
      <c r="AE23" s="32"/>
      <c r="AF23" s="32"/>
      <c r="AG23" s="32"/>
      <c r="AH23" s="32"/>
      <c r="AI23" s="32"/>
      <c r="AJ23" s="32"/>
      <c r="AK23" s="32"/>
      <c r="AL23" s="32"/>
      <c r="AM23" s="32"/>
      <c r="AN23" s="32"/>
      <c r="AO23" s="32"/>
      <c r="AP23" s="32"/>
      <c r="AQ23" s="32"/>
      <c r="AR23" s="32"/>
    </row>
    <row r="24" spans="1:50" ht="15.75" customHeight="1">
      <c r="A24" s="88"/>
      <c r="B24" s="89" t="s">
        <v>19</v>
      </c>
      <c r="C24" s="212">
        <v>2022</v>
      </c>
      <c r="D24" s="90"/>
      <c r="E24" s="90"/>
      <c r="F24" s="90"/>
      <c r="G24" s="90"/>
      <c r="H24" s="90"/>
      <c r="I24" s="90"/>
      <c r="J24" s="90"/>
      <c r="K24" s="90"/>
      <c r="L24" s="207">
        <v>2023</v>
      </c>
      <c r="M24" s="90"/>
      <c r="N24" s="90"/>
      <c r="O24" s="90"/>
      <c r="P24" s="90"/>
      <c r="Q24" s="90"/>
      <c r="R24" s="90"/>
      <c r="S24" s="90"/>
      <c r="T24" s="91"/>
      <c r="U24" s="92"/>
      <c r="V24" s="252" t="s">
        <v>51</v>
      </c>
      <c r="W24" s="255"/>
      <c r="X24" s="257"/>
      <c r="Y24" s="92"/>
      <c r="Z24" s="263" t="s">
        <v>52</v>
      </c>
      <c r="AA24" s="266"/>
      <c r="AB24" s="269"/>
      <c r="AC24" s="93"/>
      <c r="AD24" s="94"/>
      <c r="AE24" s="94"/>
      <c r="AF24" s="94"/>
      <c r="AG24" s="94"/>
      <c r="AH24" s="95"/>
      <c r="AI24" s="95"/>
      <c r="AJ24" s="95"/>
      <c r="AK24" s="95"/>
      <c r="AL24" s="95"/>
      <c r="AM24" s="95"/>
      <c r="AN24" s="95"/>
      <c r="AO24" s="95"/>
      <c r="AP24" s="95"/>
      <c r="AQ24" s="95"/>
      <c r="AR24" s="95"/>
      <c r="AS24" s="88"/>
      <c r="AT24" s="88"/>
      <c r="AU24" s="88"/>
      <c r="AV24" s="88"/>
      <c r="AW24" s="88"/>
      <c r="AX24" s="88"/>
    </row>
    <row r="25" spans="1:50" ht="15.75" customHeight="1">
      <c r="A25" s="96"/>
      <c r="B25" s="97"/>
      <c r="C25" s="224" t="s">
        <v>53</v>
      </c>
      <c r="D25" s="237" t="s">
        <v>54</v>
      </c>
      <c r="E25" s="237" t="s">
        <v>55</v>
      </c>
      <c r="F25" s="237" t="s">
        <v>56</v>
      </c>
      <c r="G25" s="237" t="s">
        <v>57</v>
      </c>
      <c r="H25" s="237" t="s">
        <v>58</v>
      </c>
      <c r="I25" s="237" t="s">
        <v>59</v>
      </c>
      <c r="J25" s="237" t="s">
        <v>60</v>
      </c>
      <c r="K25" s="237" t="s">
        <v>61</v>
      </c>
      <c r="L25" s="213" t="s">
        <v>62</v>
      </c>
      <c r="M25" s="237" t="s">
        <v>63</v>
      </c>
      <c r="N25" s="237" t="s">
        <v>64</v>
      </c>
      <c r="O25" s="237" t="s">
        <v>53</v>
      </c>
      <c r="P25" s="237" t="s">
        <v>54</v>
      </c>
      <c r="Q25" s="237" t="s">
        <v>55</v>
      </c>
      <c r="R25" s="237" t="s">
        <v>56</v>
      </c>
      <c r="S25" s="237" t="s">
        <v>57</v>
      </c>
      <c r="T25" s="237" t="s">
        <v>58</v>
      </c>
      <c r="U25" s="98"/>
      <c r="V25" s="220">
        <v>2021</v>
      </c>
      <c r="W25" s="233">
        <v>2022</v>
      </c>
      <c r="X25" s="258">
        <v>2023</v>
      </c>
      <c r="Y25" s="98"/>
      <c r="Z25" s="220">
        <v>2021</v>
      </c>
      <c r="AA25" s="233">
        <v>2022</v>
      </c>
      <c r="AB25" s="258">
        <v>2023</v>
      </c>
      <c r="AC25" s="99"/>
      <c r="AD25" s="94"/>
      <c r="AE25" s="94"/>
      <c r="AF25" s="94"/>
      <c r="AG25" s="94"/>
      <c r="AH25" s="100"/>
      <c r="AI25" s="100"/>
      <c r="AJ25" s="100"/>
      <c r="AK25" s="100"/>
      <c r="AL25" s="100"/>
      <c r="AM25" s="100"/>
      <c r="AN25" s="100"/>
      <c r="AO25" s="100"/>
      <c r="AP25" s="100"/>
      <c r="AQ25" s="100"/>
      <c r="AR25" s="100"/>
      <c r="AS25" s="96"/>
      <c r="AT25" s="96"/>
      <c r="AU25" s="96"/>
      <c r="AV25" s="96"/>
      <c r="AW25" s="96"/>
      <c r="AX25" s="96"/>
    </row>
    <row r="26" spans="2:44" ht="15.75" customHeight="1">
      <c r="B26" s="101" t="s">
        <v>65</v>
      </c>
      <c r="C26" s="225">
        <v>125.249412771124</v>
      </c>
      <c r="D26" s="238">
        <v>130.789428563452</v>
      </c>
      <c r="E26" s="238">
        <v>143.006928738793</v>
      </c>
      <c r="F26" s="238">
        <v>153.698907982527</v>
      </c>
      <c r="G26" s="238">
        <v>145.64316503542</v>
      </c>
      <c r="H26" s="238">
        <v>138.984761658165</v>
      </c>
      <c r="I26" s="238">
        <v>128.782350235491</v>
      </c>
      <c r="J26" s="238">
        <v>118.246637560496</v>
      </c>
      <c r="K26" s="238">
        <v>113.688226152593</v>
      </c>
      <c r="L26" s="214">
        <v>107.071048008419</v>
      </c>
      <c r="M26" s="238">
        <v>114.200020681759</v>
      </c>
      <c r="N26" s="238">
        <v>113.626890621417</v>
      </c>
      <c r="O26" s="238">
        <v>123.65710966926</v>
      </c>
      <c r="P26" s="238">
        <v>132.099772290573</v>
      </c>
      <c r="Q26" s="238">
        <v>141.253388265607</v>
      </c>
      <c r="R26" s="238">
        <v>142.726795757154</v>
      </c>
      <c r="S26" s="238">
        <v>144.106652328997</v>
      </c>
      <c r="T26" s="238">
        <v>133.603223608916</v>
      </c>
      <c r="U26" s="102"/>
      <c r="V26" s="225">
        <v>117.947012632646</v>
      </c>
      <c r="W26" s="238">
        <v>131.699059427664</v>
      </c>
      <c r="X26" s="247">
        <v>129.836968845009</v>
      </c>
      <c r="Y26" s="102"/>
      <c r="Z26" s="225">
        <v>113.431155154342</v>
      </c>
      <c r="AA26" s="238">
        <v>128.223796909964</v>
      </c>
      <c r="AB26" s="247">
        <v>127.787703663766</v>
      </c>
      <c r="AC26" s="103"/>
      <c r="AD26" s="32"/>
      <c r="AE26" s="32"/>
      <c r="AF26" s="32"/>
      <c r="AG26" s="32"/>
      <c r="AH26" s="32"/>
      <c r="AI26" s="32"/>
      <c r="AJ26" s="32"/>
      <c r="AK26" s="32"/>
      <c r="AL26" s="32"/>
      <c r="AM26" s="32"/>
      <c r="AN26" s="32"/>
      <c r="AO26" s="32"/>
      <c r="AP26" s="32"/>
      <c r="AQ26" s="32"/>
      <c r="AR26" s="32"/>
    </row>
    <row r="27" spans="2:44" ht="15.75" customHeight="1">
      <c r="B27" s="104" t="s">
        <v>66</v>
      </c>
      <c r="C27" s="226">
        <v>105.491025814617</v>
      </c>
      <c r="D27" s="239">
        <v>115.369795167131</v>
      </c>
      <c r="E27" s="239">
        <v>124.271147536768</v>
      </c>
      <c r="F27" s="239">
        <v>141.780733147373</v>
      </c>
      <c r="G27" s="239">
        <v>139.10875624172</v>
      </c>
      <c r="H27" s="239">
        <v>131.625366452845</v>
      </c>
      <c r="I27" s="239">
        <v>123.453449598597</v>
      </c>
      <c r="J27" s="239">
        <v>113.29464004314</v>
      </c>
      <c r="K27" s="239">
        <v>113.304224013434</v>
      </c>
      <c r="L27" s="215">
        <v>104.014801800438</v>
      </c>
      <c r="M27" s="239">
        <v>111.19150478749</v>
      </c>
      <c r="N27" s="239">
        <v>114.039221771723</v>
      </c>
      <c r="O27" s="239">
        <v>125.249412771124</v>
      </c>
      <c r="P27" s="239">
        <v>130.789428563452</v>
      </c>
      <c r="Q27" s="239">
        <v>143.006928738793</v>
      </c>
      <c r="R27" s="239">
        <v>153.698907982527</v>
      </c>
      <c r="S27" s="239">
        <v>145.64316503542</v>
      </c>
      <c r="T27" s="246">
        <v>138.984761658165</v>
      </c>
      <c r="U27" s="102"/>
      <c r="V27" s="226">
        <v>95.6694687866936</v>
      </c>
      <c r="W27" s="239">
        <v>117.947012632646</v>
      </c>
      <c r="X27" s="246">
        <v>131.699059427664</v>
      </c>
      <c r="Y27" s="102"/>
      <c r="Z27" s="226">
        <v>96.8131156289151</v>
      </c>
      <c r="AA27" s="239">
        <v>113.431155154342</v>
      </c>
      <c r="AB27" s="246">
        <v>128.223796909964</v>
      </c>
      <c r="AC27" s="103"/>
      <c r="AD27" s="32"/>
      <c r="AE27" s="32"/>
      <c r="AF27" s="32"/>
      <c r="AG27" s="32"/>
      <c r="AH27" s="32"/>
      <c r="AI27" s="32"/>
      <c r="AJ27" s="32"/>
      <c r="AK27" s="32"/>
      <c r="AL27" s="32"/>
      <c r="AM27" s="32"/>
      <c r="AN27" s="32"/>
      <c r="AO27" s="32"/>
      <c r="AP27" s="32"/>
      <c r="AQ27" s="32"/>
      <c r="AR27" s="32"/>
    </row>
    <row r="28" spans="2:44" ht="15.75" customHeight="1">
      <c r="B28" s="105" t="s">
        <v>67</v>
      </c>
      <c r="C28" s="223">
        <v>18.7299220989932</v>
      </c>
      <c r="D28" s="236">
        <v>13.3653989538449</v>
      </c>
      <c r="E28" s="236">
        <v>15.076533510308</v>
      </c>
      <c r="F28" s="236">
        <v>8.40606094395499</v>
      </c>
      <c r="G28" s="236">
        <v>4.69733823393947</v>
      </c>
      <c r="H28" s="236">
        <v>5.59116787565114</v>
      </c>
      <c r="I28" s="236">
        <v>4.31652631353866</v>
      </c>
      <c r="J28" s="236">
        <v>4.37090184978767</v>
      </c>
      <c r="K28" s="236">
        <v>0.338912465535424</v>
      </c>
      <c r="L28" s="211">
        <v>2.93828008617907</v>
      </c>
      <c r="M28" s="236">
        <v>2.70570660952811</v>
      </c>
      <c r="N28" s="236">
        <v>-0.361569593250878</v>
      </c>
      <c r="O28" s="236">
        <v>-1.27130584218688</v>
      </c>
      <c r="P28" s="236">
        <v>1.00187281304998</v>
      </c>
      <c r="Q28" s="236">
        <v>-1.22619266678281</v>
      </c>
      <c r="R28" s="236">
        <v>-7.13870538795292</v>
      </c>
      <c r="S28" s="236">
        <v>-1.05498442446607</v>
      </c>
      <c r="T28" s="245">
        <v>-3.87203459217003</v>
      </c>
      <c r="U28" s="106"/>
      <c r="V28" s="223">
        <v>23.2859491418551</v>
      </c>
      <c r="W28" s="236">
        <v>11.6595125964317</v>
      </c>
      <c r="X28" s="245">
        <v>-1.41389816354576</v>
      </c>
      <c r="Y28" s="102"/>
      <c r="Z28" s="223">
        <v>17.1650704736368</v>
      </c>
      <c r="AA28" s="236">
        <v>13.0410747695325</v>
      </c>
      <c r="AB28" s="245">
        <v>-0.34010320760066</v>
      </c>
      <c r="AC28" s="103"/>
      <c r="AD28" s="32"/>
      <c r="AE28" s="32"/>
      <c r="AF28" s="32"/>
      <c r="AG28" s="32"/>
      <c r="AH28" s="32"/>
      <c r="AI28" s="32"/>
      <c r="AJ28" s="32"/>
      <c r="AK28" s="32"/>
      <c r="AL28" s="32"/>
      <c r="AM28" s="32"/>
      <c r="AN28" s="32"/>
      <c r="AO28" s="32"/>
      <c r="AP28" s="32"/>
      <c r="AQ28" s="32"/>
      <c r="AR28" s="32"/>
    </row>
    <row r="29" spans="1:44" ht="18" customHeight="1">
      <c r="A29" s="85"/>
      <c r="B29" s="86"/>
      <c r="U29" s="39"/>
      <c r="X29" s="261"/>
      <c r="Y29" s="39"/>
      <c r="AB29" s="261"/>
      <c r="AC29" s="107"/>
      <c r="AD29" s="32"/>
      <c r="AE29" s="32"/>
      <c r="AF29" s="32"/>
      <c r="AG29" s="32"/>
      <c r="AH29" s="32"/>
      <c r="AI29" s="32"/>
      <c r="AJ29" s="32"/>
      <c r="AK29" s="32"/>
      <c r="AL29" s="32"/>
      <c r="AM29" s="32"/>
      <c r="AN29" s="32"/>
      <c r="AO29" s="32"/>
      <c r="AP29" s="32"/>
      <c r="AQ29" s="32"/>
      <c r="AR29" s="32"/>
    </row>
    <row r="30" spans="1:50" ht="15.75" customHeight="1">
      <c r="A30" s="88"/>
      <c r="B30" s="89" t="s">
        <v>20</v>
      </c>
      <c r="C30" s="212">
        <v>2022</v>
      </c>
      <c r="D30" s="90"/>
      <c r="E30" s="90"/>
      <c r="F30" s="90"/>
      <c r="G30" s="90"/>
      <c r="H30" s="90"/>
      <c r="I30" s="90"/>
      <c r="J30" s="90"/>
      <c r="K30" s="90"/>
      <c r="L30" s="207">
        <v>2023</v>
      </c>
      <c r="M30" s="90"/>
      <c r="N30" s="90"/>
      <c r="O30" s="90"/>
      <c r="P30" s="90"/>
      <c r="Q30" s="90"/>
      <c r="R30" s="90"/>
      <c r="S30" s="90"/>
      <c r="T30" s="91"/>
      <c r="U30" s="92"/>
      <c r="V30" s="252" t="s">
        <v>51</v>
      </c>
      <c r="W30" s="255"/>
      <c r="X30" s="257"/>
      <c r="Y30" s="92"/>
      <c r="Z30" s="263" t="s">
        <v>52</v>
      </c>
      <c r="AA30" s="266"/>
      <c r="AB30" s="269"/>
      <c r="AC30" s="93"/>
      <c r="AD30" s="94"/>
      <c r="AE30" s="94"/>
      <c r="AF30" s="94"/>
      <c r="AG30" s="94"/>
      <c r="AH30" s="95"/>
      <c r="AI30" s="95"/>
      <c r="AJ30" s="95"/>
      <c r="AK30" s="95"/>
      <c r="AL30" s="95"/>
      <c r="AM30" s="95"/>
      <c r="AN30" s="95"/>
      <c r="AO30" s="95"/>
      <c r="AP30" s="95"/>
      <c r="AQ30" s="95"/>
      <c r="AR30" s="95"/>
      <c r="AS30" s="88"/>
      <c r="AT30" s="88"/>
      <c r="AU30" s="88"/>
      <c r="AV30" s="88"/>
      <c r="AW30" s="88"/>
      <c r="AX30" s="88"/>
    </row>
    <row r="31" spans="1:50" ht="15.75" customHeight="1">
      <c r="A31" s="96"/>
      <c r="B31" s="97"/>
      <c r="C31" s="224" t="s">
        <v>53</v>
      </c>
      <c r="D31" s="237" t="s">
        <v>54</v>
      </c>
      <c r="E31" s="237" t="s">
        <v>55</v>
      </c>
      <c r="F31" s="237" t="s">
        <v>56</v>
      </c>
      <c r="G31" s="237" t="s">
        <v>57</v>
      </c>
      <c r="H31" s="237" t="s">
        <v>58</v>
      </c>
      <c r="I31" s="237" t="s">
        <v>59</v>
      </c>
      <c r="J31" s="237" t="s">
        <v>60</v>
      </c>
      <c r="K31" s="237" t="s">
        <v>61</v>
      </c>
      <c r="L31" s="213" t="s">
        <v>62</v>
      </c>
      <c r="M31" s="237" t="s">
        <v>63</v>
      </c>
      <c r="N31" s="237" t="s">
        <v>64</v>
      </c>
      <c r="O31" s="237" t="s">
        <v>53</v>
      </c>
      <c r="P31" s="237" t="s">
        <v>54</v>
      </c>
      <c r="Q31" s="237" t="s">
        <v>55</v>
      </c>
      <c r="R31" s="237" t="s">
        <v>56</v>
      </c>
      <c r="S31" s="237" t="s">
        <v>57</v>
      </c>
      <c r="T31" s="237" t="s">
        <v>58</v>
      </c>
      <c r="U31" s="98"/>
      <c r="V31" s="220">
        <v>2021</v>
      </c>
      <c r="W31" s="233">
        <v>2022</v>
      </c>
      <c r="X31" s="258">
        <v>2023</v>
      </c>
      <c r="Y31" s="98"/>
      <c r="Z31" s="220">
        <v>2021</v>
      </c>
      <c r="AA31" s="233">
        <v>2022</v>
      </c>
      <c r="AB31" s="258">
        <v>2023</v>
      </c>
      <c r="AC31" s="99"/>
      <c r="AD31" s="94"/>
      <c r="AE31" s="94"/>
      <c r="AF31" s="94"/>
      <c r="AG31" s="94"/>
      <c r="AH31" s="100"/>
      <c r="AI31" s="100"/>
      <c r="AJ31" s="100"/>
      <c r="AK31" s="100"/>
      <c r="AL31" s="100"/>
      <c r="AM31" s="100"/>
      <c r="AN31" s="100"/>
      <c r="AO31" s="100"/>
      <c r="AP31" s="100"/>
      <c r="AQ31" s="100"/>
      <c r="AR31" s="100"/>
      <c r="AS31" s="96"/>
      <c r="AT31" s="96"/>
      <c r="AU31" s="96"/>
      <c r="AV31" s="96"/>
      <c r="AW31" s="96"/>
      <c r="AX31" s="96"/>
    </row>
    <row r="32" spans="2:44" ht="15.75" customHeight="1">
      <c r="B32" s="101" t="s">
        <v>65</v>
      </c>
      <c r="C32" s="225">
        <v>89.2583720747295</v>
      </c>
      <c r="D32" s="238">
        <v>89.1643145874964</v>
      </c>
      <c r="E32" s="238">
        <v>110.423285152409</v>
      </c>
      <c r="F32" s="238">
        <v>121.876842706251</v>
      </c>
      <c r="G32" s="238">
        <v>110.729827766676</v>
      </c>
      <c r="H32" s="238">
        <v>105.560088102261</v>
      </c>
      <c r="I32" s="238">
        <v>88.9846948330002</v>
      </c>
      <c r="J32" s="238">
        <v>68.7086214355948</v>
      </c>
      <c r="K32" s="238">
        <v>58.4744124084118</v>
      </c>
      <c r="L32" s="214">
        <v>50.3393885241221</v>
      </c>
      <c r="M32" s="238">
        <v>65.1536864728192</v>
      </c>
      <c r="N32" s="238">
        <v>66.013666190884</v>
      </c>
      <c r="O32" s="238">
        <v>88.4519183874139</v>
      </c>
      <c r="P32" s="238">
        <v>87.6617558283376</v>
      </c>
      <c r="Q32" s="238">
        <v>103.496927040314</v>
      </c>
      <c r="R32" s="238">
        <v>109.346462841374</v>
      </c>
      <c r="S32" s="238">
        <v>104.567483870967</v>
      </c>
      <c r="T32" s="247">
        <v>96.4771959858323</v>
      </c>
      <c r="U32" s="102"/>
      <c r="V32" s="225">
        <v>77.4399809610252</v>
      </c>
      <c r="W32" s="238">
        <v>91.4494976174268</v>
      </c>
      <c r="X32" s="247">
        <v>85.8340203801558</v>
      </c>
      <c r="Y32" s="102"/>
      <c r="Z32" s="225">
        <v>69.9682344203337</v>
      </c>
      <c r="AA32" s="238">
        <v>87.2475191174687</v>
      </c>
      <c r="AB32" s="247">
        <v>82.3701841767087</v>
      </c>
      <c r="AC32" s="103"/>
      <c r="AD32" s="32"/>
      <c r="AE32" s="32"/>
      <c r="AF32" s="32"/>
      <c r="AG32" s="32"/>
      <c r="AH32" s="32"/>
      <c r="AI32" s="32"/>
      <c r="AJ32" s="32"/>
      <c r="AK32" s="32"/>
      <c r="AL32" s="32"/>
      <c r="AM32" s="32"/>
      <c r="AN32" s="32"/>
      <c r="AO32" s="32"/>
      <c r="AP32" s="32"/>
      <c r="AQ32" s="32"/>
      <c r="AR32" s="32"/>
    </row>
    <row r="33" spans="2:44" ht="15.75" customHeight="1">
      <c r="B33" s="104" t="s">
        <v>66</v>
      </c>
      <c r="C33" s="226">
        <v>70.4787929203539</v>
      </c>
      <c r="D33" s="239">
        <v>73.9622593967075</v>
      </c>
      <c r="E33" s="239">
        <v>95.0472658800393</v>
      </c>
      <c r="F33" s="239">
        <v>116.079686744695</v>
      </c>
      <c r="G33" s="239">
        <v>103.916583880483</v>
      </c>
      <c r="H33" s="239">
        <v>94.8297994100294</v>
      </c>
      <c r="I33" s="239">
        <v>85.7489875344942</v>
      </c>
      <c r="J33" s="239">
        <v>74.3689634218289</v>
      </c>
      <c r="K33" s="239">
        <v>64.2046487772385</v>
      </c>
      <c r="L33" s="215">
        <v>52.3350143686364</v>
      </c>
      <c r="M33" s="239">
        <v>68.0222113358617</v>
      </c>
      <c r="N33" s="239">
        <v>74.4049222571129</v>
      </c>
      <c r="O33" s="239">
        <v>89.2583720747295</v>
      </c>
      <c r="P33" s="239">
        <v>89.1643145874964</v>
      </c>
      <c r="Q33" s="239">
        <v>110.423285152409</v>
      </c>
      <c r="R33" s="239">
        <v>121.876842706251</v>
      </c>
      <c r="S33" s="239">
        <v>110.729827766676</v>
      </c>
      <c r="T33" s="239">
        <v>105.560088102261</v>
      </c>
      <c r="U33" s="102"/>
      <c r="V33" s="226">
        <v>46.8362456265465</v>
      </c>
      <c r="W33" s="239">
        <v>77.4399809610252</v>
      </c>
      <c r="X33" s="246">
        <v>91.4494976174268</v>
      </c>
      <c r="Y33" s="102"/>
      <c r="Z33" s="226">
        <v>50.2634832639885</v>
      </c>
      <c r="AA33" s="239">
        <v>69.9682344203337</v>
      </c>
      <c r="AB33" s="246">
        <v>87.2475191174687</v>
      </c>
      <c r="AC33" s="103"/>
      <c r="AD33" s="32"/>
      <c r="AE33" s="32"/>
      <c r="AF33" s="32"/>
      <c r="AG33" s="32"/>
      <c r="AH33" s="32"/>
      <c r="AI33" s="32"/>
      <c r="AJ33" s="32"/>
      <c r="AK33" s="32"/>
      <c r="AL33" s="32"/>
      <c r="AM33" s="32"/>
      <c r="AN33" s="32"/>
      <c r="AO33" s="32"/>
      <c r="AP33" s="32"/>
      <c r="AQ33" s="32"/>
      <c r="AR33" s="32"/>
    </row>
    <row r="34" spans="2:44" ht="15.75" customHeight="1">
      <c r="B34" s="105" t="s">
        <v>67</v>
      </c>
      <c r="C34" s="223">
        <v>26.6457162165048</v>
      </c>
      <c r="D34" s="236">
        <v>20.5538004311771</v>
      </c>
      <c r="E34" s="236">
        <v>16.1772346947633</v>
      </c>
      <c r="F34" s="236">
        <v>4.99411751024706</v>
      </c>
      <c r="G34" s="236">
        <v>6.5564548330696</v>
      </c>
      <c r="H34" s="236">
        <v>11.315313075625</v>
      </c>
      <c r="I34" s="236">
        <v>3.77346414405699</v>
      </c>
      <c r="J34" s="236">
        <v>-7.61116159993778</v>
      </c>
      <c r="K34" s="236">
        <v>-8.92495555689133</v>
      </c>
      <c r="L34" s="211">
        <v>-3.81317530641622</v>
      </c>
      <c r="M34" s="236">
        <v>-4.21704147323163</v>
      </c>
      <c r="N34" s="236">
        <v>-11.277823847772</v>
      </c>
      <c r="O34" s="236">
        <v>-0.903504812568672</v>
      </c>
      <c r="P34" s="236">
        <v>-1.6851570789392</v>
      </c>
      <c r="Q34" s="236">
        <v>-6.27255211845441</v>
      </c>
      <c r="R34" s="236">
        <v>-10.2811818772484</v>
      </c>
      <c r="S34" s="236">
        <v>-5.56520679206093</v>
      </c>
      <c r="T34" s="245">
        <v>-8.60447568746829</v>
      </c>
      <c r="U34" s="106"/>
      <c r="V34" s="223">
        <v>65.3419908557586</v>
      </c>
      <c r="W34" s="236">
        <v>18.0908059151673</v>
      </c>
      <c r="X34" s="245">
        <v>-6.14052278423987</v>
      </c>
      <c r="Y34" s="102"/>
      <c r="Z34" s="223">
        <v>39.2029160670261</v>
      </c>
      <c r="AA34" s="236">
        <v>24.6958992752765</v>
      </c>
      <c r="AB34" s="245">
        <v>-5.59022765357171</v>
      </c>
      <c r="AC34" s="103"/>
      <c r="AD34" s="32"/>
      <c r="AE34" s="32"/>
      <c r="AF34" s="32"/>
      <c r="AG34" s="32"/>
      <c r="AH34" s="32"/>
      <c r="AI34" s="32"/>
      <c r="AJ34" s="32"/>
      <c r="AK34" s="32"/>
      <c r="AL34" s="32"/>
      <c r="AM34" s="32"/>
      <c r="AN34" s="32"/>
      <c r="AO34" s="32"/>
      <c r="AP34" s="32"/>
      <c r="AQ34" s="32"/>
      <c r="AR34" s="32"/>
    </row>
    <row r="35" spans="1:44" ht="18" customHeight="1">
      <c r="A35" s="108"/>
      <c r="B35" s="109"/>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03"/>
      <c r="AD35" s="32"/>
      <c r="AE35" s="32"/>
      <c r="AF35" s="32"/>
      <c r="AG35" s="32"/>
      <c r="AH35" s="32"/>
      <c r="AI35" s="32"/>
      <c r="AJ35" s="32"/>
      <c r="AK35" s="32"/>
      <c r="AL35" s="32"/>
      <c r="AM35" s="32"/>
      <c r="AN35" s="32"/>
      <c r="AO35" s="32"/>
      <c r="AP35" s="32"/>
      <c r="AQ35" s="32"/>
      <c r="AR35" s="32"/>
    </row>
    <row r="36" spans="1:50" ht="15.75" customHeight="1">
      <c r="A36" s="88"/>
      <c r="B36" s="89" t="s">
        <v>68</v>
      </c>
      <c r="C36" s="212">
        <v>2022</v>
      </c>
      <c r="D36" s="90"/>
      <c r="E36" s="90"/>
      <c r="F36" s="90"/>
      <c r="G36" s="90"/>
      <c r="H36" s="90"/>
      <c r="I36" s="90"/>
      <c r="J36" s="90"/>
      <c r="K36" s="90"/>
      <c r="L36" s="207">
        <v>2023</v>
      </c>
      <c r="M36" s="90"/>
      <c r="N36" s="90"/>
      <c r="O36" s="90"/>
      <c r="P36" s="90"/>
      <c r="Q36" s="90"/>
      <c r="R36" s="90"/>
      <c r="S36" s="90"/>
      <c r="T36" s="91"/>
      <c r="U36" s="92"/>
      <c r="V36" s="252" t="s">
        <v>51</v>
      </c>
      <c r="W36" s="255"/>
      <c r="X36" s="257"/>
      <c r="Y36" s="92"/>
      <c r="Z36" s="263" t="s">
        <v>52</v>
      </c>
      <c r="AA36" s="266"/>
      <c r="AB36" s="269"/>
      <c r="AC36" s="93"/>
      <c r="AD36" s="94"/>
      <c r="AE36" s="94"/>
      <c r="AF36" s="94"/>
      <c r="AG36" s="94"/>
      <c r="AH36" s="95"/>
      <c r="AI36" s="95"/>
      <c r="AJ36" s="95"/>
      <c r="AK36" s="95"/>
      <c r="AL36" s="95"/>
      <c r="AM36" s="95"/>
      <c r="AN36" s="95"/>
      <c r="AO36" s="95"/>
      <c r="AP36" s="95"/>
      <c r="AQ36" s="95"/>
      <c r="AR36" s="95"/>
      <c r="AS36" s="88"/>
      <c r="AT36" s="88"/>
      <c r="AU36" s="88"/>
      <c r="AV36" s="88"/>
      <c r="AW36" s="88"/>
      <c r="AX36" s="88"/>
    </row>
    <row r="37" spans="1:50" ht="15.75" customHeight="1">
      <c r="A37" s="96"/>
      <c r="B37" s="97"/>
      <c r="C37" s="224" t="s">
        <v>53</v>
      </c>
      <c r="D37" s="237" t="s">
        <v>54</v>
      </c>
      <c r="E37" s="237" t="s">
        <v>55</v>
      </c>
      <c r="F37" s="237" t="s">
        <v>56</v>
      </c>
      <c r="G37" s="237" t="s">
        <v>57</v>
      </c>
      <c r="H37" s="237" t="s">
        <v>58</v>
      </c>
      <c r="I37" s="237" t="s">
        <v>59</v>
      </c>
      <c r="J37" s="237" t="s">
        <v>60</v>
      </c>
      <c r="K37" s="237" t="s">
        <v>61</v>
      </c>
      <c r="L37" s="213" t="s">
        <v>62</v>
      </c>
      <c r="M37" s="237" t="s">
        <v>63</v>
      </c>
      <c r="N37" s="237" t="s">
        <v>64</v>
      </c>
      <c r="O37" s="237" t="s">
        <v>53</v>
      </c>
      <c r="P37" s="237" t="s">
        <v>54</v>
      </c>
      <c r="Q37" s="237" t="s">
        <v>55</v>
      </c>
      <c r="R37" s="237" t="s">
        <v>56</v>
      </c>
      <c r="S37" s="237" t="s">
        <v>57</v>
      </c>
      <c r="T37" s="237" t="s">
        <v>58</v>
      </c>
      <c r="U37" s="98"/>
      <c r="V37" s="220">
        <v>2021</v>
      </c>
      <c r="W37" s="233">
        <v>2022</v>
      </c>
      <c r="X37" s="258">
        <v>2023</v>
      </c>
      <c r="Y37" s="111"/>
      <c r="Z37" s="220">
        <v>2021</v>
      </c>
      <c r="AA37" s="233">
        <v>2022</v>
      </c>
      <c r="AB37" s="258">
        <v>2023</v>
      </c>
      <c r="AC37" s="99"/>
      <c r="AD37" s="94"/>
      <c r="AE37" s="94"/>
      <c r="AF37" s="94"/>
      <c r="AG37" s="94"/>
      <c r="AH37" s="100"/>
      <c r="AI37" s="100"/>
      <c r="AJ37" s="100"/>
      <c r="AK37" s="100"/>
      <c r="AL37" s="100"/>
      <c r="AM37" s="100"/>
      <c r="AN37" s="100"/>
      <c r="AO37" s="100"/>
      <c r="AP37" s="100"/>
      <c r="AQ37" s="100"/>
      <c r="AR37" s="100"/>
      <c r="AS37" s="96"/>
      <c r="AT37" s="96"/>
      <c r="AU37" s="96"/>
      <c r="AV37" s="96"/>
      <c r="AW37" s="96"/>
      <c r="AX37" s="96"/>
    </row>
    <row r="38" spans="2:44" ht="15.75" customHeight="1">
      <c r="B38" s="101" t="s">
        <v>65</v>
      </c>
      <c r="C38" s="227">
        <v>50850</v>
      </c>
      <c r="D38" s="240">
        <v>52545</v>
      </c>
      <c r="E38" s="240">
        <v>50850</v>
      </c>
      <c r="F38" s="240">
        <v>52545</v>
      </c>
      <c r="G38" s="240">
        <v>52545</v>
      </c>
      <c r="H38" s="240">
        <v>50850</v>
      </c>
      <c r="I38" s="240">
        <v>52545</v>
      </c>
      <c r="J38" s="240">
        <v>50850</v>
      </c>
      <c r="K38" s="240">
        <v>52545</v>
      </c>
      <c r="L38" s="216">
        <v>52545</v>
      </c>
      <c r="M38" s="240">
        <v>47460</v>
      </c>
      <c r="N38" s="240">
        <v>52545</v>
      </c>
      <c r="O38" s="240">
        <v>50850</v>
      </c>
      <c r="P38" s="240">
        <v>52545</v>
      </c>
      <c r="Q38" s="240">
        <v>50850</v>
      </c>
      <c r="R38" s="240">
        <v>52545</v>
      </c>
      <c r="S38" s="240">
        <v>52545</v>
      </c>
      <c r="T38" s="240">
        <v>50820</v>
      </c>
      <c r="U38" s="112"/>
      <c r="V38" s="227">
        <v>462735</v>
      </c>
      <c r="W38" s="240">
        <v>462735</v>
      </c>
      <c r="X38" s="248">
        <v>462705</v>
      </c>
      <c r="Y38" s="112"/>
      <c r="Z38" s="227">
        <v>618675</v>
      </c>
      <c r="AA38" s="240">
        <v>618675</v>
      </c>
      <c r="AB38" s="248">
        <v>618645</v>
      </c>
      <c r="AC38" s="103"/>
      <c r="AD38" s="32"/>
      <c r="AE38" s="32"/>
      <c r="AF38" s="32"/>
      <c r="AG38" s="32"/>
      <c r="AH38" s="32"/>
      <c r="AI38" s="32"/>
      <c r="AJ38" s="32"/>
      <c r="AK38" s="32"/>
      <c r="AL38" s="32"/>
      <c r="AM38" s="32"/>
      <c r="AN38" s="32"/>
      <c r="AO38" s="32"/>
      <c r="AP38" s="32"/>
      <c r="AQ38" s="32"/>
      <c r="AR38" s="32"/>
    </row>
    <row r="39" spans="2:44" ht="15.75" customHeight="1">
      <c r="B39" s="104" t="s">
        <v>66</v>
      </c>
      <c r="C39" s="228">
        <v>50850</v>
      </c>
      <c r="D39" s="241">
        <v>52545</v>
      </c>
      <c r="E39" s="241">
        <v>50850</v>
      </c>
      <c r="F39" s="241">
        <v>52545</v>
      </c>
      <c r="G39" s="241">
        <v>52545</v>
      </c>
      <c r="H39" s="241">
        <v>50850</v>
      </c>
      <c r="I39" s="241">
        <v>52545</v>
      </c>
      <c r="J39" s="241">
        <v>50850</v>
      </c>
      <c r="K39" s="241">
        <v>52545</v>
      </c>
      <c r="L39" s="217">
        <v>52545</v>
      </c>
      <c r="M39" s="241">
        <v>47460</v>
      </c>
      <c r="N39" s="241">
        <v>52545</v>
      </c>
      <c r="O39" s="241">
        <v>50850</v>
      </c>
      <c r="P39" s="241">
        <v>52545</v>
      </c>
      <c r="Q39" s="241">
        <v>50850</v>
      </c>
      <c r="R39" s="241">
        <v>52545</v>
      </c>
      <c r="S39" s="241">
        <v>52545</v>
      </c>
      <c r="T39" s="241">
        <v>50850</v>
      </c>
      <c r="U39" s="112"/>
      <c r="V39" s="228">
        <v>462735</v>
      </c>
      <c r="W39" s="241">
        <v>462735</v>
      </c>
      <c r="X39" s="249">
        <v>462735</v>
      </c>
      <c r="Y39" s="112"/>
      <c r="Z39" s="228">
        <v>616485</v>
      </c>
      <c r="AA39" s="241">
        <v>618675</v>
      </c>
      <c r="AB39" s="249">
        <v>618675</v>
      </c>
      <c r="AC39" s="103"/>
      <c r="AD39" s="32"/>
      <c r="AE39" s="32"/>
      <c r="AF39" s="32"/>
      <c r="AG39" s="32"/>
      <c r="AH39" s="32"/>
      <c r="AI39" s="32"/>
      <c r="AJ39" s="32"/>
      <c r="AK39" s="32"/>
      <c r="AL39" s="32"/>
      <c r="AM39" s="32"/>
      <c r="AN39" s="32"/>
      <c r="AO39" s="32"/>
      <c r="AP39" s="32"/>
      <c r="AQ39" s="32"/>
      <c r="AR39" s="32"/>
    </row>
    <row r="40" spans="2:44" ht="15.75" customHeight="1">
      <c r="B40" s="105" t="s">
        <v>67</v>
      </c>
      <c r="C40" s="223">
        <v>0</v>
      </c>
      <c r="D40" s="236">
        <v>0</v>
      </c>
      <c r="E40" s="236">
        <v>0</v>
      </c>
      <c r="F40" s="236">
        <v>0</v>
      </c>
      <c r="G40" s="236">
        <v>0</v>
      </c>
      <c r="H40" s="236">
        <v>0</v>
      </c>
      <c r="I40" s="236">
        <v>0</v>
      </c>
      <c r="J40" s="236">
        <v>0</v>
      </c>
      <c r="K40" s="236">
        <v>0</v>
      </c>
      <c r="L40" s="211">
        <v>0</v>
      </c>
      <c r="M40" s="236">
        <v>0</v>
      </c>
      <c r="N40" s="236">
        <v>0</v>
      </c>
      <c r="O40" s="236">
        <v>0</v>
      </c>
      <c r="P40" s="236">
        <v>0</v>
      </c>
      <c r="Q40" s="236">
        <v>0</v>
      </c>
      <c r="R40" s="236">
        <v>0</v>
      </c>
      <c r="S40" s="236">
        <v>0</v>
      </c>
      <c r="T40" s="245">
        <v>-0.0589970501474926</v>
      </c>
      <c r="U40" s="106"/>
      <c r="V40" s="223">
        <v>0</v>
      </c>
      <c r="W40" s="236">
        <v>0</v>
      </c>
      <c r="X40" s="245">
        <v>-0.00648319232390028</v>
      </c>
      <c r="Y40" s="102"/>
      <c r="Z40" s="223">
        <v>0.355239786856127</v>
      </c>
      <c r="AA40" s="236">
        <v>0</v>
      </c>
      <c r="AB40" s="245">
        <v>-0.0048490726148624</v>
      </c>
      <c r="AC40" s="103"/>
      <c r="AD40" s="32"/>
      <c r="AE40" s="32"/>
      <c r="AF40" s="32"/>
      <c r="AG40" s="32"/>
      <c r="AH40" s="32"/>
      <c r="AI40" s="32"/>
      <c r="AJ40" s="32"/>
      <c r="AK40" s="32"/>
      <c r="AL40" s="32"/>
      <c r="AM40" s="32"/>
      <c r="AN40" s="32"/>
      <c r="AO40" s="32"/>
      <c r="AP40" s="32"/>
      <c r="AQ40" s="32"/>
      <c r="AR40" s="32"/>
    </row>
    <row r="41" spans="1:44" ht="18" customHeight="1">
      <c r="A41" s="85"/>
      <c r="B41" s="86"/>
      <c r="U41" s="39"/>
      <c r="X41" s="261"/>
      <c r="Y41" s="39"/>
      <c r="AB41" s="261"/>
      <c r="AC41" s="107"/>
      <c r="AD41" s="32"/>
      <c r="AE41" s="32"/>
      <c r="AF41" s="32"/>
      <c r="AG41" s="32"/>
      <c r="AH41" s="32"/>
      <c r="AI41" s="32"/>
      <c r="AJ41" s="32"/>
      <c r="AK41" s="32"/>
      <c r="AL41" s="32"/>
      <c r="AM41" s="32"/>
      <c r="AN41" s="32"/>
      <c r="AO41" s="32"/>
      <c r="AP41" s="32"/>
      <c r="AQ41" s="32"/>
      <c r="AR41" s="32"/>
    </row>
    <row r="42" spans="1:50" ht="15.75" customHeight="1">
      <c r="A42" s="88"/>
      <c r="B42" s="89" t="s">
        <v>69</v>
      </c>
      <c r="C42" s="212">
        <v>2022</v>
      </c>
      <c r="D42" s="90"/>
      <c r="E42" s="90"/>
      <c r="F42" s="90"/>
      <c r="G42" s="90"/>
      <c r="H42" s="90"/>
      <c r="I42" s="90"/>
      <c r="J42" s="90"/>
      <c r="K42" s="90"/>
      <c r="L42" s="207">
        <v>2023</v>
      </c>
      <c r="M42" s="90"/>
      <c r="N42" s="90"/>
      <c r="O42" s="90"/>
      <c r="P42" s="90"/>
      <c r="Q42" s="90"/>
      <c r="R42" s="90"/>
      <c r="S42" s="90"/>
      <c r="T42" s="91"/>
      <c r="U42" s="92"/>
      <c r="V42" s="252" t="s">
        <v>51</v>
      </c>
      <c r="W42" s="255"/>
      <c r="X42" s="257"/>
      <c r="Y42" s="92"/>
      <c r="Z42" s="263" t="s">
        <v>52</v>
      </c>
      <c r="AA42" s="266"/>
      <c r="AB42" s="269"/>
      <c r="AC42" s="93"/>
      <c r="AD42" s="94"/>
      <c r="AE42" s="94"/>
      <c r="AF42" s="94"/>
      <c r="AG42" s="94"/>
      <c r="AH42" s="95"/>
      <c r="AI42" s="95"/>
      <c r="AJ42" s="95"/>
      <c r="AK42" s="95"/>
      <c r="AL42" s="95"/>
      <c r="AM42" s="95"/>
      <c r="AN42" s="95"/>
      <c r="AO42" s="95"/>
      <c r="AP42" s="95"/>
      <c r="AQ42" s="95"/>
      <c r="AR42" s="95"/>
      <c r="AS42" s="88"/>
      <c r="AT42" s="88"/>
      <c r="AU42" s="88"/>
      <c r="AV42" s="88"/>
      <c r="AW42" s="88"/>
      <c r="AX42" s="88"/>
    </row>
    <row r="43" spans="1:50" ht="15.75" customHeight="1">
      <c r="A43" s="96"/>
      <c r="B43" s="97"/>
      <c r="C43" s="224" t="s">
        <v>53</v>
      </c>
      <c r="D43" s="237" t="s">
        <v>54</v>
      </c>
      <c r="E43" s="237" t="s">
        <v>55</v>
      </c>
      <c r="F43" s="237" t="s">
        <v>56</v>
      </c>
      <c r="G43" s="237" t="s">
        <v>57</v>
      </c>
      <c r="H43" s="237" t="s">
        <v>58</v>
      </c>
      <c r="I43" s="237" t="s">
        <v>59</v>
      </c>
      <c r="J43" s="237" t="s">
        <v>60</v>
      </c>
      <c r="K43" s="237" t="s">
        <v>61</v>
      </c>
      <c r="L43" s="213" t="s">
        <v>62</v>
      </c>
      <c r="M43" s="237" t="s">
        <v>63</v>
      </c>
      <c r="N43" s="237" t="s">
        <v>64</v>
      </c>
      <c r="O43" s="237" t="s">
        <v>53</v>
      </c>
      <c r="P43" s="237" t="s">
        <v>54</v>
      </c>
      <c r="Q43" s="237" t="s">
        <v>55</v>
      </c>
      <c r="R43" s="237" t="s">
        <v>56</v>
      </c>
      <c r="S43" s="237" t="s">
        <v>57</v>
      </c>
      <c r="T43" s="237" t="s">
        <v>58</v>
      </c>
      <c r="U43" s="98"/>
      <c r="V43" s="220">
        <v>2021</v>
      </c>
      <c r="W43" s="233">
        <v>2022</v>
      </c>
      <c r="X43" s="258">
        <v>2023</v>
      </c>
      <c r="Y43" s="111"/>
      <c r="Z43" s="220">
        <v>2021</v>
      </c>
      <c r="AA43" s="233">
        <v>2022</v>
      </c>
      <c r="AB43" s="258">
        <v>2023</v>
      </c>
      <c r="AC43" s="99"/>
      <c r="AD43" s="94"/>
      <c r="AE43" s="94"/>
      <c r="AF43" s="94"/>
      <c r="AG43" s="94"/>
      <c r="AH43" s="100"/>
      <c r="AI43" s="100"/>
      <c r="AJ43" s="100"/>
      <c r="AK43" s="100"/>
      <c r="AL43" s="100"/>
      <c r="AM43" s="100"/>
      <c r="AN43" s="100"/>
      <c r="AO43" s="100"/>
      <c r="AP43" s="100"/>
      <c r="AQ43" s="100"/>
      <c r="AR43" s="100"/>
      <c r="AS43" s="96"/>
      <c r="AT43" s="96"/>
      <c r="AU43" s="96"/>
      <c r="AV43" s="96"/>
      <c r="AW43" s="96"/>
      <c r="AX43" s="96"/>
    </row>
    <row r="44" spans="2:44" ht="15.75" customHeight="1">
      <c r="B44" s="101" t="s">
        <v>65</v>
      </c>
      <c r="C44" s="227">
        <v>36238</v>
      </c>
      <c r="D44" s="240">
        <v>35822</v>
      </c>
      <c r="E44" s="240">
        <v>39264</v>
      </c>
      <c r="F44" s="240">
        <v>41666</v>
      </c>
      <c r="G44" s="240">
        <v>39949</v>
      </c>
      <c r="H44" s="240">
        <v>38621</v>
      </c>
      <c r="I44" s="240">
        <v>36307</v>
      </c>
      <c r="J44" s="240">
        <v>29547</v>
      </c>
      <c r="K44" s="240">
        <v>27026</v>
      </c>
      <c r="L44" s="216">
        <v>24704</v>
      </c>
      <c r="M44" s="240">
        <v>27077</v>
      </c>
      <c r="N44" s="240">
        <v>30527</v>
      </c>
      <c r="O44" s="240">
        <v>36373</v>
      </c>
      <c r="P44" s="240">
        <v>34869</v>
      </c>
      <c r="Q44" s="240">
        <v>37258</v>
      </c>
      <c r="R44" s="240">
        <v>40256</v>
      </c>
      <c r="S44" s="240">
        <v>38128</v>
      </c>
      <c r="T44" s="248">
        <v>36698</v>
      </c>
      <c r="U44" s="113"/>
      <c r="V44" s="227">
        <v>303816</v>
      </c>
      <c r="W44" s="240">
        <v>321315</v>
      </c>
      <c r="X44" s="248">
        <v>305890</v>
      </c>
      <c r="Y44" s="112"/>
      <c r="Z44" s="227">
        <v>381620</v>
      </c>
      <c r="AA44" s="240">
        <v>420966</v>
      </c>
      <c r="AB44" s="248">
        <v>398770</v>
      </c>
      <c r="AC44" s="103"/>
      <c r="AD44" s="32"/>
      <c r="AE44" s="32"/>
      <c r="AF44" s="32"/>
      <c r="AG44" s="32"/>
      <c r="AH44" s="32"/>
      <c r="AI44" s="32"/>
      <c r="AJ44" s="32"/>
      <c r="AK44" s="32"/>
      <c r="AL44" s="32"/>
      <c r="AM44" s="32"/>
      <c r="AN44" s="32"/>
      <c r="AO44" s="32"/>
      <c r="AP44" s="32"/>
      <c r="AQ44" s="32"/>
      <c r="AR44" s="32"/>
    </row>
    <row r="45" spans="2:44" ht="15.75" customHeight="1">
      <c r="B45" s="104" t="s">
        <v>66</v>
      </c>
      <c r="C45" s="228">
        <v>33973</v>
      </c>
      <c r="D45" s="241">
        <v>33686</v>
      </c>
      <c r="E45" s="241">
        <v>38892</v>
      </c>
      <c r="F45" s="241">
        <v>43020</v>
      </c>
      <c r="G45" s="241">
        <v>39252</v>
      </c>
      <c r="H45" s="241">
        <v>36635</v>
      </c>
      <c r="I45" s="241">
        <v>36497</v>
      </c>
      <c r="J45" s="241">
        <v>33379</v>
      </c>
      <c r="K45" s="241">
        <v>29775</v>
      </c>
      <c r="L45" s="217">
        <v>26438</v>
      </c>
      <c r="M45" s="241">
        <v>29034</v>
      </c>
      <c r="N45" s="241">
        <v>34283</v>
      </c>
      <c r="O45" s="241">
        <v>36238</v>
      </c>
      <c r="P45" s="241">
        <v>35822</v>
      </c>
      <c r="Q45" s="241">
        <v>39264</v>
      </c>
      <c r="R45" s="241">
        <v>41666</v>
      </c>
      <c r="S45" s="241">
        <v>39949</v>
      </c>
      <c r="T45" s="249">
        <v>38621</v>
      </c>
      <c r="U45" s="113"/>
      <c r="V45" s="228">
        <v>226538</v>
      </c>
      <c r="W45" s="241">
        <v>303816</v>
      </c>
      <c r="X45" s="249">
        <v>321315</v>
      </c>
      <c r="Y45" s="112"/>
      <c r="Z45" s="228">
        <v>320067</v>
      </c>
      <c r="AA45" s="241">
        <v>381620</v>
      </c>
      <c r="AB45" s="249">
        <v>420966</v>
      </c>
      <c r="AC45" s="103"/>
      <c r="AD45" s="32"/>
      <c r="AE45" s="32"/>
      <c r="AF45" s="32"/>
      <c r="AG45" s="32"/>
      <c r="AH45" s="32"/>
      <c r="AI45" s="32"/>
      <c r="AJ45" s="32"/>
      <c r="AK45" s="32"/>
      <c r="AL45" s="32"/>
      <c r="AM45" s="32"/>
      <c r="AN45" s="32"/>
      <c r="AO45" s="32"/>
      <c r="AP45" s="32"/>
      <c r="AQ45" s="32"/>
      <c r="AR45" s="32"/>
    </row>
    <row r="46" spans="2:44" ht="15.75" customHeight="1">
      <c r="B46" s="105" t="s">
        <v>67</v>
      </c>
      <c r="C46" s="223">
        <v>6.66705913519559</v>
      </c>
      <c r="D46" s="236">
        <v>6.34091313898949</v>
      </c>
      <c r="E46" s="236">
        <v>0.95649490897871</v>
      </c>
      <c r="F46" s="236">
        <v>-3.14737331473733</v>
      </c>
      <c r="G46" s="236">
        <v>1.77570569652501</v>
      </c>
      <c r="H46" s="236">
        <v>5.42104544834174</v>
      </c>
      <c r="I46" s="236">
        <v>-0.520590733484943</v>
      </c>
      <c r="J46" s="236">
        <v>-11.4802720273225</v>
      </c>
      <c r="K46" s="236">
        <v>-9.23257766582703</v>
      </c>
      <c r="L46" s="211">
        <v>-6.55874120584007</v>
      </c>
      <c r="M46" s="236">
        <v>-6.74037335537645</v>
      </c>
      <c r="N46" s="236">
        <v>-10.9558673394977</v>
      </c>
      <c r="O46" s="236">
        <v>0.372537115734863</v>
      </c>
      <c r="P46" s="236">
        <v>-2.66037630506392</v>
      </c>
      <c r="Q46" s="236">
        <v>-5.10900570497147</v>
      </c>
      <c r="R46" s="236">
        <v>-3.38405414486631</v>
      </c>
      <c r="S46" s="236">
        <v>-4.55831184760569</v>
      </c>
      <c r="T46" s="245">
        <v>-4.97915641749307</v>
      </c>
      <c r="U46" s="106"/>
      <c r="V46" s="223">
        <v>34.1125992107284</v>
      </c>
      <c r="W46" s="236">
        <v>5.75973615609447</v>
      </c>
      <c r="X46" s="245">
        <v>-4.80058509562267</v>
      </c>
      <c r="Y46" s="102"/>
      <c r="Z46" s="223">
        <v>19.2312859495043</v>
      </c>
      <c r="AA46" s="236">
        <v>10.3102562758765</v>
      </c>
      <c r="AB46" s="245">
        <v>-5.27263484461928</v>
      </c>
      <c r="AC46" s="103"/>
      <c r="AD46" s="32"/>
      <c r="AE46" s="32"/>
      <c r="AF46" s="32"/>
      <c r="AG46" s="32"/>
      <c r="AH46" s="32"/>
      <c r="AI46" s="32"/>
      <c r="AJ46" s="32"/>
      <c r="AK46" s="32"/>
      <c r="AL46" s="32"/>
      <c r="AM46" s="32"/>
      <c r="AN46" s="32"/>
      <c r="AO46" s="32"/>
      <c r="AP46" s="32"/>
      <c r="AQ46" s="32"/>
      <c r="AR46" s="32"/>
    </row>
    <row r="47" spans="1:44" ht="18" customHeight="1">
      <c r="A47" s="85"/>
      <c r="B47" s="86"/>
      <c r="U47" s="39"/>
      <c r="X47" s="261"/>
      <c r="Y47" s="39"/>
      <c r="AB47" s="261"/>
      <c r="AC47" s="107"/>
      <c r="AD47" s="32"/>
      <c r="AE47" s="32"/>
      <c r="AF47" s="32"/>
      <c r="AG47" s="32"/>
      <c r="AH47" s="32"/>
      <c r="AI47" s="32"/>
      <c r="AJ47" s="32"/>
      <c r="AK47" s="32"/>
      <c r="AL47" s="32"/>
      <c r="AM47" s="32"/>
      <c r="AN47" s="32"/>
      <c r="AO47" s="32"/>
      <c r="AP47" s="32"/>
      <c r="AQ47" s="32"/>
      <c r="AR47" s="32"/>
    </row>
    <row r="48" spans="1:50" ht="15.75" customHeight="1">
      <c r="A48" s="88"/>
      <c r="B48" s="89" t="s">
        <v>70</v>
      </c>
      <c r="C48" s="212">
        <v>2022</v>
      </c>
      <c r="D48" s="90"/>
      <c r="E48" s="90"/>
      <c r="F48" s="90"/>
      <c r="G48" s="90"/>
      <c r="H48" s="90"/>
      <c r="I48" s="90"/>
      <c r="J48" s="90"/>
      <c r="K48" s="90"/>
      <c r="L48" s="207">
        <v>2023</v>
      </c>
      <c r="M48" s="90"/>
      <c r="N48" s="90"/>
      <c r="O48" s="90"/>
      <c r="P48" s="90"/>
      <c r="Q48" s="90"/>
      <c r="R48" s="90"/>
      <c r="S48" s="90"/>
      <c r="T48" s="91"/>
      <c r="U48" s="92"/>
      <c r="V48" s="252" t="s">
        <v>51</v>
      </c>
      <c r="W48" s="255"/>
      <c r="X48" s="257"/>
      <c r="Y48" s="92"/>
      <c r="Z48" s="263" t="s">
        <v>52</v>
      </c>
      <c r="AA48" s="266"/>
      <c r="AB48" s="269"/>
      <c r="AC48" s="93"/>
      <c r="AD48" s="94"/>
      <c r="AE48" s="94"/>
      <c r="AF48" s="94"/>
      <c r="AG48" s="94"/>
      <c r="AH48" s="95"/>
      <c r="AI48" s="95"/>
      <c r="AJ48" s="95"/>
      <c r="AK48" s="95"/>
      <c r="AL48" s="95"/>
      <c r="AM48" s="95"/>
      <c r="AN48" s="95"/>
      <c r="AO48" s="95"/>
      <c r="AP48" s="95"/>
      <c r="AQ48" s="95"/>
      <c r="AR48" s="95"/>
      <c r="AS48" s="88"/>
      <c r="AT48" s="88"/>
      <c r="AU48" s="88"/>
      <c r="AV48" s="88"/>
      <c r="AW48" s="88"/>
      <c r="AX48" s="88"/>
    </row>
    <row r="49" spans="1:50" ht="15.75" customHeight="1">
      <c r="A49" s="96"/>
      <c r="B49" s="97"/>
      <c r="C49" s="224" t="s">
        <v>53</v>
      </c>
      <c r="D49" s="237" t="s">
        <v>54</v>
      </c>
      <c r="E49" s="237" t="s">
        <v>55</v>
      </c>
      <c r="F49" s="237" t="s">
        <v>56</v>
      </c>
      <c r="G49" s="237" t="s">
        <v>57</v>
      </c>
      <c r="H49" s="237" t="s">
        <v>58</v>
      </c>
      <c r="I49" s="237" t="s">
        <v>59</v>
      </c>
      <c r="J49" s="237" t="s">
        <v>60</v>
      </c>
      <c r="K49" s="237" t="s">
        <v>61</v>
      </c>
      <c r="L49" s="213" t="s">
        <v>62</v>
      </c>
      <c r="M49" s="237" t="s">
        <v>63</v>
      </c>
      <c r="N49" s="237" t="s">
        <v>64</v>
      </c>
      <c r="O49" s="237" t="s">
        <v>53</v>
      </c>
      <c r="P49" s="237" t="s">
        <v>54</v>
      </c>
      <c r="Q49" s="237" t="s">
        <v>55</v>
      </c>
      <c r="R49" s="237" t="s">
        <v>56</v>
      </c>
      <c r="S49" s="237" t="s">
        <v>57</v>
      </c>
      <c r="T49" s="237" t="s">
        <v>58</v>
      </c>
      <c r="U49" s="98"/>
      <c r="V49" s="220">
        <v>2021</v>
      </c>
      <c r="W49" s="233">
        <v>2022</v>
      </c>
      <c r="X49" s="258">
        <v>2023</v>
      </c>
      <c r="Y49" s="111"/>
      <c r="Z49" s="220">
        <v>2021</v>
      </c>
      <c r="AA49" s="233">
        <v>2022</v>
      </c>
      <c r="AB49" s="258">
        <v>2023</v>
      </c>
      <c r="AC49" s="99"/>
      <c r="AD49" s="94"/>
      <c r="AE49" s="94"/>
      <c r="AF49" s="94"/>
      <c r="AG49" s="94"/>
      <c r="AH49" s="100"/>
      <c r="AI49" s="100"/>
      <c r="AJ49" s="100"/>
      <c r="AK49" s="100"/>
      <c r="AL49" s="100"/>
      <c r="AM49" s="100"/>
      <c r="AN49" s="100"/>
      <c r="AO49" s="100"/>
      <c r="AP49" s="100"/>
      <c r="AQ49" s="100"/>
      <c r="AR49" s="100"/>
      <c r="AS49" s="96"/>
      <c r="AT49" s="96"/>
      <c r="AU49" s="96"/>
      <c r="AV49" s="96"/>
      <c r="AW49" s="96"/>
      <c r="AX49" s="96"/>
    </row>
    <row r="50" spans="2:44" ht="15.75" customHeight="1">
      <c r="B50" s="101" t="s">
        <v>65</v>
      </c>
      <c r="C50" s="227">
        <v>4538788.22</v>
      </c>
      <c r="D50" s="240">
        <v>4685138.91</v>
      </c>
      <c r="E50" s="240">
        <v>5615024.05</v>
      </c>
      <c r="F50" s="240">
        <v>6404018.69999999</v>
      </c>
      <c r="G50" s="240">
        <v>5818298.79999999</v>
      </c>
      <c r="H50" s="240">
        <v>5367730.48</v>
      </c>
      <c r="I50" s="240">
        <v>4675700.79</v>
      </c>
      <c r="J50" s="240">
        <v>3493833.4</v>
      </c>
      <c r="K50" s="240">
        <v>3072538</v>
      </c>
      <c r="L50" s="216">
        <v>2645083.17</v>
      </c>
      <c r="M50" s="240">
        <v>3092193.96</v>
      </c>
      <c r="N50" s="240">
        <v>3468688.09</v>
      </c>
      <c r="O50" s="240">
        <v>4497780.04999999</v>
      </c>
      <c r="P50" s="240">
        <v>4606186.96</v>
      </c>
      <c r="Q50" s="240">
        <v>5262818.74</v>
      </c>
      <c r="R50" s="240">
        <v>5745609.89</v>
      </c>
      <c r="S50" s="240">
        <v>5494498.44</v>
      </c>
      <c r="T50" s="248">
        <v>4902971.1</v>
      </c>
      <c r="U50" s="113"/>
      <c r="V50" s="227">
        <v>35834189.59</v>
      </c>
      <c r="W50" s="240">
        <v>42316883.28</v>
      </c>
      <c r="X50" s="248">
        <v>39715830.4</v>
      </c>
      <c r="Y50" s="112"/>
      <c r="Z50" s="227">
        <v>43287597.43</v>
      </c>
      <c r="AA50" s="240">
        <v>53977858.89</v>
      </c>
      <c r="AB50" s="248">
        <v>50957902.59</v>
      </c>
      <c r="AC50" s="103"/>
      <c r="AD50" s="32"/>
      <c r="AE50" s="32"/>
      <c r="AF50" s="32"/>
      <c r="AG50" s="32"/>
      <c r="AH50" s="32"/>
      <c r="AI50" s="32"/>
      <c r="AJ50" s="32"/>
      <c r="AK50" s="32"/>
      <c r="AL50" s="32"/>
      <c r="AM50" s="32"/>
      <c r="AN50" s="32"/>
      <c r="AO50" s="32"/>
      <c r="AP50" s="32"/>
      <c r="AQ50" s="32"/>
      <c r="AR50" s="32"/>
    </row>
    <row r="51" spans="2:44" ht="15.75" customHeight="1">
      <c r="B51" s="104" t="s">
        <v>66</v>
      </c>
      <c r="C51" s="228">
        <v>3583846.62</v>
      </c>
      <c r="D51" s="241">
        <v>3886346.92</v>
      </c>
      <c r="E51" s="241">
        <v>4833153.46999999</v>
      </c>
      <c r="F51" s="241">
        <v>6099407.14</v>
      </c>
      <c r="G51" s="241">
        <v>5460296.89999999</v>
      </c>
      <c r="H51" s="241">
        <v>4822095.29999999</v>
      </c>
      <c r="I51" s="241">
        <v>4505680.54999999</v>
      </c>
      <c r="J51" s="241">
        <v>3781661.79</v>
      </c>
      <c r="K51" s="241">
        <v>3373633.27</v>
      </c>
      <c r="L51" s="217">
        <v>2749943.33</v>
      </c>
      <c r="M51" s="241">
        <v>3228334.15</v>
      </c>
      <c r="N51" s="241">
        <v>3909606.64</v>
      </c>
      <c r="O51" s="241">
        <v>4538788.22</v>
      </c>
      <c r="P51" s="241">
        <v>4685138.91</v>
      </c>
      <c r="Q51" s="241">
        <v>5615024.05</v>
      </c>
      <c r="R51" s="241">
        <v>6404018.69999999</v>
      </c>
      <c r="S51" s="241">
        <v>5818298.79999999</v>
      </c>
      <c r="T51" s="249">
        <v>5367730.48</v>
      </c>
      <c r="U51" s="113"/>
      <c r="V51" s="228">
        <v>21672770.12</v>
      </c>
      <c r="W51" s="241">
        <v>35834189.59</v>
      </c>
      <c r="X51" s="249">
        <v>42316883.28</v>
      </c>
      <c r="Y51" s="112"/>
      <c r="Z51" s="228">
        <v>30986683.48</v>
      </c>
      <c r="AA51" s="241">
        <v>43287597.43</v>
      </c>
      <c r="AB51" s="249">
        <v>53977858.89</v>
      </c>
      <c r="AC51" s="103"/>
      <c r="AD51" s="32"/>
      <c r="AE51" s="32"/>
      <c r="AF51" s="32"/>
      <c r="AG51" s="32"/>
      <c r="AH51" s="32"/>
      <c r="AI51" s="32"/>
      <c r="AJ51" s="32"/>
      <c r="AK51" s="32"/>
      <c r="AL51" s="32"/>
      <c r="AM51" s="32"/>
      <c r="AN51" s="32"/>
      <c r="AO51" s="32"/>
      <c r="AP51" s="32"/>
      <c r="AQ51" s="32"/>
      <c r="AR51" s="32"/>
    </row>
    <row r="52" spans="2:44" ht="15.75" customHeight="1">
      <c r="B52" s="105" t="s">
        <v>67</v>
      </c>
      <c r="C52" s="223">
        <v>26.6457162165048</v>
      </c>
      <c r="D52" s="236">
        <v>20.5538004311771</v>
      </c>
      <c r="E52" s="236">
        <v>16.1772346947633</v>
      </c>
      <c r="F52" s="236">
        <v>4.99411751024706</v>
      </c>
      <c r="G52" s="236">
        <v>6.5564548330696</v>
      </c>
      <c r="H52" s="236">
        <v>11.315313075625</v>
      </c>
      <c r="I52" s="236">
        <v>3.77346414405699</v>
      </c>
      <c r="J52" s="236">
        <v>-7.61116159993778</v>
      </c>
      <c r="K52" s="236">
        <v>-8.92495555689133</v>
      </c>
      <c r="L52" s="211">
        <v>-3.81317530641622</v>
      </c>
      <c r="M52" s="236">
        <v>-4.21704147323163</v>
      </c>
      <c r="N52" s="236">
        <v>-11.277823847772</v>
      </c>
      <c r="O52" s="236">
        <v>-0.903504812568672</v>
      </c>
      <c r="P52" s="236">
        <v>-1.6851570789392</v>
      </c>
      <c r="Q52" s="236">
        <v>-6.27255211845441</v>
      </c>
      <c r="R52" s="236">
        <v>-10.2811818772484</v>
      </c>
      <c r="S52" s="236">
        <v>-5.56520679206093</v>
      </c>
      <c r="T52" s="245">
        <v>-8.65839635077951</v>
      </c>
      <c r="U52" s="106"/>
      <c r="V52" s="223">
        <v>65.3419908557586</v>
      </c>
      <c r="W52" s="236">
        <v>18.0908059151673</v>
      </c>
      <c r="X52" s="245">
        <v>-6.14660787466198</v>
      </c>
      <c r="Y52" s="102"/>
      <c r="Z52" s="223">
        <v>39.6974202093602</v>
      </c>
      <c r="AA52" s="236">
        <v>24.6958992752765</v>
      </c>
      <c r="AB52" s="245">
        <v>-5.59480565198832</v>
      </c>
      <c r="AC52" s="103"/>
      <c r="AD52" s="32"/>
      <c r="AE52" s="32"/>
      <c r="AF52" s="32"/>
      <c r="AG52" s="32"/>
      <c r="AH52" s="32"/>
      <c r="AI52" s="32"/>
      <c r="AJ52" s="32"/>
      <c r="AK52" s="32"/>
      <c r="AL52" s="32"/>
      <c r="AM52" s="32"/>
      <c r="AN52" s="32"/>
      <c r="AO52" s="32"/>
      <c r="AP52" s="32"/>
      <c r="AQ52" s="32"/>
      <c r="AR52" s="32"/>
    </row>
    <row r="53" spans="1:44" ht="18" customHeight="1">
      <c r="A53" s="85"/>
      <c r="B53" s="86"/>
      <c r="U53" s="39"/>
      <c r="X53" s="262"/>
      <c r="Y53" s="39"/>
      <c r="AB53" s="262"/>
      <c r="AC53" s="107"/>
      <c r="AD53" s="32"/>
      <c r="AE53" s="32"/>
      <c r="AF53" s="32"/>
      <c r="AG53" s="32"/>
      <c r="AH53" s="32"/>
      <c r="AI53" s="32"/>
      <c r="AJ53" s="32"/>
      <c r="AK53" s="32"/>
      <c r="AL53" s="32"/>
      <c r="AM53" s="32"/>
      <c r="AN53" s="32"/>
      <c r="AO53" s="32"/>
      <c r="AP53" s="32"/>
      <c r="AQ53" s="32"/>
      <c r="AR53" s="32"/>
    </row>
    <row r="54" spans="1:50" ht="15.75" customHeight="1">
      <c r="A54" s="88"/>
      <c r="B54" s="114" t="s">
        <v>71</v>
      </c>
      <c r="C54" s="212">
        <v>2022</v>
      </c>
      <c r="D54" s="90"/>
      <c r="E54" s="90"/>
      <c r="F54" s="90"/>
      <c r="G54" s="90"/>
      <c r="H54" s="90"/>
      <c r="I54" s="90"/>
      <c r="J54" s="90"/>
      <c r="K54" s="90"/>
      <c r="L54" s="207">
        <v>2023</v>
      </c>
      <c r="M54" s="90"/>
      <c r="N54" s="90"/>
      <c r="O54" s="90"/>
      <c r="P54" s="90"/>
      <c r="Q54" s="90"/>
      <c r="R54" s="90"/>
      <c r="S54" s="90"/>
      <c r="T54" s="91"/>
      <c r="U54" s="115"/>
      <c r="V54" s="253"/>
      <c r="W54" s="256"/>
      <c r="X54" s="256"/>
      <c r="Y54" s="116"/>
      <c r="Z54" s="264"/>
      <c r="AA54" s="267"/>
      <c r="AB54" s="267"/>
      <c r="AC54" s="93"/>
      <c r="AD54" s="94"/>
      <c r="AE54" s="94"/>
      <c r="AF54" s="94"/>
      <c r="AG54" s="94"/>
      <c r="AH54" s="95"/>
      <c r="AI54" s="95"/>
      <c r="AJ54" s="95"/>
      <c r="AK54" s="95"/>
      <c r="AL54" s="95"/>
      <c r="AM54" s="95"/>
      <c r="AN54" s="95"/>
      <c r="AO54" s="95"/>
      <c r="AP54" s="95"/>
      <c r="AQ54" s="95"/>
      <c r="AR54" s="95"/>
      <c r="AS54" s="88"/>
      <c r="AT54" s="88"/>
      <c r="AU54" s="88"/>
      <c r="AV54" s="88"/>
      <c r="AW54" s="88"/>
      <c r="AX54" s="88"/>
    </row>
    <row r="55" spans="1:50" ht="15.75" customHeight="1">
      <c r="A55" s="96"/>
      <c r="B55" s="117"/>
      <c r="C55" s="224" t="s">
        <v>53</v>
      </c>
      <c r="D55" s="237" t="s">
        <v>54</v>
      </c>
      <c r="E55" s="237" t="s">
        <v>55</v>
      </c>
      <c r="F55" s="237" t="s">
        <v>56</v>
      </c>
      <c r="G55" s="237" t="s">
        <v>57</v>
      </c>
      <c r="H55" s="237" t="s">
        <v>58</v>
      </c>
      <c r="I55" s="237" t="s">
        <v>59</v>
      </c>
      <c r="J55" s="237" t="s">
        <v>60</v>
      </c>
      <c r="K55" s="237" t="s">
        <v>61</v>
      </c>
      <c r="L55" s="213" t="s">
        <v>62</v>
      </c>
      <c r="M55" s="237" t="s">
        <v>63</v>
      </c>
      <c r="N55" s="237" t="s">
        <v>64</v>
      </c>
      <c r="O55" s="237" t="s">
        <v>53</v>
      </c>
      <c r="P55" s="237" t="s">
        <v>54</v>
      </c>
      <c r="Q55" s="237" t="s">
        <v>55</v>
      </c>
      <c r="R55" s="237" t="s">
        <v>56</v>
      </c>
      <c r="S55" s="237" t="s">
        <v>57</v>
      </c>
      <c r="T55" s="237" t="s">
        <v>58</v>
      </c>
      <c r="U55" s="118"/>
      <c r="V55" s="119"/>
      <c r="W55" s="119"/>
      <c r="X55" s="119"/>
      <c r="Y55" s="119"/>
      <c r="Z55" s="119"/>
      <c r="AA55" s="119"/>
      <c r="AB55" s="119"/>
      <c r="AC55" s="99"/>
      <c r="AD55" s="94"/>
      <c r="AE55" s="94"/>
      <c r="AF55" s="94"/>
      <c r="AG55" s="94"/>
      <c r="AH55" s="100"/>
      <c r="AI55" s="100"/>
      <c r="AJ55" s="100"/>
      <c r="AK55" s="100"/>
      <c r="AL55" s="100"/>
      <c r="AM55" s="100"/>
      <c r="AN55" s="100"/>
      <c r="AO55" s="100"/>
      <c r="AP55" s="100"/>
      <c r="AQ55" s="100"/>
      <c r="AR55" s="100"/>
      <c r="AS55" s="96"/>
      <c r="AT55" s="96"/>
      <c r="AU55" s="96"/>
      <c r="AV55" s="96"/>
      <c r="AW55" s="96"/>
      <c r="AX55" s="96"/>
    </row>
    <row r="56" spans="2:44" ht="15.75" customHeight="1">
      <c r="B56" s="101" t="s">
        <v>72</v>
      </c>
      <c r="C56" s="229">
        <v>25</v>
      </c>
      <c r="D56" s="242">
        <v>25</v>
      </c>
      <c r="E56" s="242">
        <v>25</v>
      </c>
      <c r="F56" s="242">
        <v>25</v>
      </c>
      <c r="G56" s="242">
        <v>25</v>
      </c>
      <c r="H56" s="242">
        <v>25</v>
      </c>
      <c r="I56" s="242">
        <v>25</v>
      </c>
      <c r="J56" s="242">
        <v>25</v>
      </c>
      <c r="K56" s="242">
        <v>25</v>
      </c>
      <c r="L56" s="218">
        <v>25</v>
      </c>
      <c r="M56" s="242">
        <v>25</v>
      </c>
      <c r="N56" s="242">
        <v>25</v>
      </c>
      <c r="O56" s="242">
        <v>25</v>
      </c>
      <c r="P56" s="242">
        <v>25</v>
      </c>
      <c r="Q56" s="242">
        <v>25</v>
      </c>
      <c r="R56" s="242">
        <v>25</v>
      </c>
      <c r="S56" s="242">
        <v>25</v>
      </c>
      <c r="T56" s="250">
        <v>25</v>
      </c>
      <c r="U56" s="110"/>
      <c r="V56" s="254"/>
      <c r="W56" s="254"/>
      <c r="X56" s="254"/>
      <c r="Y56" s="110"/>
      <c r="Z56" s="254"/>
      <c r="AA56" s="254"/>
      <c r="AB56" s="254"/>
      <c r="AC56" s="103"/>
      <c r="AD56" s="32"/>
      <c r="AE56" s="32"/>
      <c r="AF56" s="32"/>
      <c r="AG56" s="32"/>
      <c r="AH56" s="32"/>
      <c r="AI56" s="32"/>
      <c r="AJ56" s="32"/>
      <c r="AK56" s="32"/>
      <c r="AL56" s="32"/>
      <c r="AM56" s="32"/>
      <c r="AN56" s="32"/>
      <c r="AO56" s="32"/>
      <c r="AP56" s="32"/>
      <c r="AQ56" s="32"/>
      <c r="AR56" s="32"/>
    </row>
    <row r="57" spans="2:44" ht="15.75" customHeight="1">
      <c r="B57" s="104" t="s">
        <v>73</v>
      </c>
      <c r="C57" s="230">
        <v>1695</v>
      </c>
      <c r="D57" s="243">
        <v>1695</v>
      </c>
      <c r="E57" s="243">
        <v>1695</v>
      </c>
      <c r="F57" s="243">
        <v>1695</v>
      </c>
      <c r="G57" s="243">
        <v>1695</v>
      </c>
      <c r="H57" s="243">
        <v>1695</v>
      </c>
      <c r="I57" s="243">
        <v>1695</v>
      </c>
      <c r="J57" s="243">
        <v>1695</v>
      </c>
      <c r="K57" s="243">
        <v>1695</v>
      </c>
      <c r="L57" s="219">
        <v>1695</v>
      </c>
      <c r="M57" s="243">
        <v>1695</v>
      </c>
      <c r="N57" s="243">
        <v>1695</v>
      </c>
      <c r="O57" s="243">
        <v>1695</v>
      </c>
      <c r="P57" s="243">
        <v>1695</v>
      </c>
      <c r="Q57" s="243">
        <v>1695</v>
      </c>
      <c r="R57" s="243">
        <v>1695</v>
      </c>
      <c r="S57" s="243">
        <v>1695</v>
      </c>
      <c r="T57" s="251">
        <v>1694</v>
      </c>
      <c r="U57" s="110"/>
      <c r="V57" s="254"/>
      <c r="W57" s="254"/>
      <c r="X57" s="254"/>
      <c r="Y57" s="110"/>
      <c r="Z57" s="254"/>
      <c r="AA57" s="254"/>
      <c r="AB57" s="254"/>
      <c r="AC57" s="103"/>
      <c r="AD57" s="32"/>
      <c r="AE57" s="32"/>
      <c r="AF57" s="32"/>
      <c r="AG57" s="32"/>
      <c r="AH57" s="32"/>
      <c r="AI57" s="32"/>
      <c r="AJ57" s="32"/>
      <c r="AK57" s="32"/>
      <c r="AL57" s="32"/>
      <c r="AM57" s="32"/>
      <c r="AN57" s="32"/>
      <c r="AO57" s="32"/>
      <c r="AP57" s="32"/>
      <c r="AQ57" s="32"/>
      <c r="AR57" s="32"/>
    </row>
    <row r="58" spans="2:44" ht="15.75" customHeight="1">
      <c r="B58" s="105" t="s">
        <v>74</v>
      </c>
      <c r="C58" s="223">
        <v>76.7551622418879</v>
      </c>
      <c r="D58" s="236">
        <v>74.8082595870206</v>
      </c>
      <c r="E58" s="236">
        <v>74.8082595870206</v>
      </c>
      <c r="F58" s="236">
        <v>74.8082595870206</v>
      </c>
      <c r="G58" s="236">
        <v>74.8082595870206</v>
      </c>
      <c r="H58" s="236">
        <v>74.8082595870206</v>
      </c>
      <c r="I58" s="236">
        <v>74.8082595870206</v>
      </c>
      <c r="J58" s="236">
        <v>74.8082595870206</v>
      </c>
      <c r="K58" s="236">
        <v>74.8082595870206</v>
      </c>
      <c r="L58" s="211">
        <v>74.8082595870206</v>
      </c>
      <c r="M58" s="236">
        <v>74.8082595870206</v>
      </c>
      <c r="N58" s="236">
        <v>74.8082595870206</v>
      </c>
      <c r="O58" s="236">
        <v>74.8082595870206</v>
      </c>
      <c r="P58" s="236">
        <v>74.8082595870206</v>
      </c>
      <c r="Q58" s="236">
        <v>74.8082595870206</v>
      </c>
      <c r="R58" s="236">
        <v>74.8082595870206</v>
      </c>
      <c r="S58" s="236">
        <v>74.8082595870206</v>
      </c>
      <c r="T58" s="245">
        <v>74.793388429752</v>
      </c>
      <c r="U58" s="110"/>
      <c r="V58" s="110"/>
      <c r="W58" s="110"/>
      <c r="X58" s="110"/>
      <c r="Y58" s="110"/>
      <c r="Z58" s="110"/>
      <c r="AA58" s="110"/>
      <c r="AB58" s="110"/>
      <c r="AC58" s="103"/>
      <c r="AD58" s="32"/>
      <c r="AE58" s="32"/>
      <c r="AF58" s="32"/>
      <c r="AG58" s="32"/>
      <c r="AH58" s="32"/>
      <c r="AI58" s="32"/>
      <c r="AJ58" s="32"/>
      <c r="AK58" s="32"/>
      <c r="AL58" s="32"/>
      <c r="AM58" s="32"/>
      <c r="AN58" s="32"/>
      <c r="AO58" s="32"/>
      <c r="AP58" s="32"/>
      <c r="AQ58" s="32"/>
      <c r="AR58" s="32"/>
    </row>
    <row r="59" spans="3:44" ht="12.75">
      <c r="C59" s="231"/>
      <c r="D59" s="231"/>
      <c r="E59" s="231"/>
      <c r="F59" s="231"/>
      <c r="G59" s="231"/>
      <c r="H59" s="231"/>
      <c r="I59" s="231"/>
      <c r="J59" s="231"/>
      <c r="K59" s="231"/>
      <c r="L59" s="231"/>
      <c r="M59" s="231"/>
      <c r="N59" s="231"/>
      <c r="O59" s="231"/>
      <c r="P59" s="231"/>
      <c r="Q59" s="231"/>
      <c r="R59" s="231"/>
      <c r="S59" s="231"/>
      <c r="T59" s="231"/>
      <c r="AD59" s="32"/>
      <c r="AE59" s="32"/>
      <c r="AF59" s="32"/>
      <c r="AG59" s="32"/>
      <c r="AH59" s="32"/>
      <c r="AI59" s="32"/>
      <c r="AJ59" s="32"/>
      <c r="AK59" s="32"/>
      <c r="AL59" s="32"/>
      <c r="AM59" s="32"/>
      <c r="AN59" s="32"/>
      <c r="AO59" s="32"/>
      <c r="AP59" s="32"/>
      <c r="AQ59" s="32"/>
      <c r="AR59" s="32"/>
    </row>
    <row r="60" spans="2:44" ht="15.75" customHeight="1">
      <c r="B60" s="271" t="s">
        <v>43</v>
      </c>
      <c r="C60" s="232"/>
      <c r="D60" s="232"/>
      <c r="E60" s="232"/>
      <c r="F60" s="232"/>
      <c r="Z60" s="265"/>
      <c r="AA60" s="268"/>
      <c r="AD60" s="32"/>
      <c r="AE60" s="32"/>
      <c r="AF60" s="32"/>
      <c r="AG60" s="32"/>
      <c r="AH60" s="32"/>
      <c r="AI60" s="32"/>
      <c r="AJ60" s="32"/>
      <c r="AK60" s="32"/>
      <c r="AL60" s="32"/>
      <c r="AM60" s="32"/>
      <c r="AN60" s="32"/>
      <c r="AO60" s="32"/>
      <c r="AP60" s="32"/>
      <c r="AQ60" s="32"/>
      <c r="AR60" s="32"/>
    </row>
    <row r="61" spans="1:44" ht="12.75">
      <c r="A61" s="272"/>
      <c r="B61" s="274" t="s">
        <v>10</v>
      </c>
      <c r="C61" s="232"/>
      <c r="D61" s="232"/>
      <c r="E61" s="232"/>
      <c r="F61" s="232"/>
      <c r="AD61" s="32"/>
      <c r="AE61" s="32"/>
      <c r="AF61" s="32"/>
      <c r="AG61" s="32"/>
      <c r="AH61" s="32"/>
      <c r="AI61" s="32"/>
      <c r="AJ61" s="32"/>
      <c r="AK61" s="32"/>
      <c r="AL61" s="32"/>
      <c r="AM61" s="32"/>
      <c r="AN61" s="32"/>
      <c r="AO61" s="32"/>
      <c r="AP61" s="32"/>
      <c r="AQ61" s="32"/>
      <c r="AR61" s="32"/>
    </row>
    <row r="62" spans="1:44" ht="12.75">
      <c r="A62" s="27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row>
    <row r="63" spans="1:44" ht="12.75">
      <c r="A63" s="273"/>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32"/>
      <c r="AE63" s="32"/>
      <c r="AF63" s="32"/>
      <c r="AG63" s="32"/>
      <c r="AH63" s="32"/>
      <c r="AI63" s="32"/>
      <c r="AJ63" s="32"/>
      <c r="AK63" s="32"/>
      <c r="AL63" s="32"/>
      <c r="AM63" s="32"/>
      <c r="AN63" s="32"/>
      <c r="AO63" s="32"/>
      <c r="AP63" s="32"/>
      <c r="AQ63" s="32"/>
      <c r="AR63" s="32"/>
    </row>
    <row r="64" spans="1:44" ht="12.75">
      <c r="A64" s="3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32"/>
      <c r="AE64" s="32"/>
      <c r="AF64" s="32"/>
      <c r="AG64" s="32"/>
      <c r="AH64" s="32"/>
      <c r="AI64" s="32"/>
      <c r="AJ64" s="32"/>
      <c r="AK64" s="32"/>
      <c r="AL64" s="32"/>
      <c r="AM64" s="32"/>
      <c r="AN64" s="32"/>
      <c r="AO64" s="32"/>
      <c r="AP64" s="32"/>
      <c r="AQ64" s="32"/>
      <c r="AR64" s="32"/>
    </row>
    <row r="65" spans="1:44" ht="12.75">
      <c r="A65" s="3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32"/>
      <c r="AE65" s="32"/>
      <c r="AF65" s="32"/>
      <c r="AG65" s="32"/>
      <c r="AH65" s="32"/>
      <c r="AI65" s="32"/>
      <c r="AJ65" s="32"/>
      <c r="AK65" s="32"/>
      <c r="AL65" s="32"/>
      <c r="AM65" s="32"/>
      <c r="AN65" s="32"/>
      <c r="AO65" s="32"/>
      <c r="AP65" s="32"/>
      <c r="AQ65" s="32"/>
      <c r="AR65" s="32"/>
    </row>
    <row r="66" spans="1:44" ht="12.75">
      <c r="A66" s="3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32"/>
      <c r="AE66" s="32"/>
      <c r="AF66" s="32"/>
      <c r="AG66" s="32"/>
      <c r="AH66" s="32"/>
      <c r="AI66" s="32"/>
      <c r="AJ66" s="32"/>
      <c r="AK66" s="32"/>
      <c r="AL66" s="32"/>
      <c r="AM66" s="32"/>
      <c r="AN66" s="32"/>
      <c r="AO66" s="32"/>
      <c r="AP66" s="32"/>
      <c r="AQ66" s="32"/>
      <c r="AR66" s="32"/>
    </row>
    <row r="67" spans="1:44"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row>
    <row r="68" spans="1:50" ht="12.75">
      <c r="A68" s="94"/>
      <c r="B68" s="120"/>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121"/>
      <c r="AT68" s="121"/>
      <c r="AU68" s="121"/>
      <c r="AV68" s="121"/>
      <c r="AW68" s="121"/>
      <c r="AX68" s="121"/>
    </row>
    <row r="69" spans="1:50" ht="10.5" customHeight="1">
      <c r="A69" s="94"/>
      <c r="B69" s="120"/>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121"/>
      <c r="AT69" s="121"/>
      <c r="AU69" s="121"/>
      <c r="AV69" s="121"/>
      <c r="AW69" s="121"/>
      <c r="AX69" s="121"/>
    </row>
    <row r="70" spans="1:50" ht="12.75">
      <c r="A70" s="94"/>
      <c r="B70" s="120"/>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121"/>
      <c r="AT70" s="121"/>
      <c r="AU70" s="121"/>
      <c r="AV70" s="121"/>
      <c r="AW70" s="121"/>
      <c r="AX70" s="121"/>
    </row>
    <row r="71" spans="1:50" ht="12.75">
      <c r="A71" s="122"/>
      <c r="B71" s="120"/>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3"/>
      <c r="AT71" s="123"/>
      <c r="AU71" s="123"/>
      <c r="AV71" s="123"/>
      <c r="AW71" s="123"/>
      <c r="AX71" s="123"/>
    </row>
    <row r="72" spans="1:50" ht="12.75">
      <c r="A72" s="122"/>
      <c r="B72" s="120"/>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3"/>
      <c r="AT72" s="123"/>
      <c r="AU72" s="123"/>
      <c r="AV72" s="123"/>
      <c r="AW72" s="123"/>
      <c r="AX72" s="123"/>
    </row>
    <row r="73" spans="1:50" ht="12.75">
      <c r="A73" s="122"/>
      <c r="B73" s="120"/>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3"/>
      <c r="AT73" s="123"/>
      <c r="AU73" s="123"/>
      <c r="AV73" s="123"/>
      <c r="AW73" s="123"/>
      <c r="AX73" s="123"/>
    </row>
    <row r="74" spans="1:50" ht="12.75">
      <c r="A74" s="124"/>
      <c r="B74" s="125"/>
      <c r="C74" s="124"/>
      <c r="D74" s="124"/>
      <c r="E74" s="124"/>
      <c r="F74" s="124"/>
      <c r="G74" s="124"/>
      <c r="H74" s="124"/>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3"/>
      <c r="AT74" s="123"/>
      <c r="AU74" s="123"/>
      <c r="AV74" s="123"/>
      <c r="AW74" s="123"/>
      <c r="AX74" s="123"/>
    </row>
    <row r="75" spans="1:50" ht="12.75">
      <c r="A75" s="124"/>
      <c r="B75" s="124"/>
      <c r="C75" s="124"/>
      <c r="D75" s="124"/>
      <c r="E75" s="124"/>
      <c r="F75" s="124"/>
      <c r="G75" s="124"/>
      <c r="H75" s="124"/>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3"/>
      <c r="AT75" s="123"/>
      <c r="AU75" s="123"/>
      <c r="AV75" s="123"/>
      <c r="AW75" s="123"/>
      <c r="AX75" s="123"/>
    </row>
    <row r="76" spans="1:50" ht="12.75">
      <c r="A76" s="124"/>
      <c r="B76" s="124"/>
      <c r="C76" s="124"/>
      <c r="D76" s="124"/>
      <c r="E76" s="124"/>
      <c r="F76" s="124"/>
      <c r="G76" s="124"/>
      <c r="H76" s="124"/>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3"/>
      <c r="AT76" s="123"/>
      <c r="AU76" s="123"/>
      <c r="AV76" s="123"/>
      <c r="AW76" s="123"/>
      <c r="AX76" s="123"/>
    </row>
    <row r="77" spans="1:50" ht="12.7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3"/>
      <c r="AT77" s="123"/>
      <c r="AU77" s="123"/>
      <c r="AV77" s="123"/>
      <c r="AW77" s="123"/>
      <c r="AX77" s="123"/>
    </row>
    <row r="78" spans="1:44"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row>
    <row r="79" spans="1:44" ht="12.7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9:33" ht="12.75">
      <c r="I80" s="30"/>
      <c r="J80" s="30"/>
      <c r="L80" s="30"/>
      <c r="M80" s="30"/>
      <c r="N80" s="30"/>
      <c r="O80" s="30"/>
      <c r="P80" s="30"/>
      <c r="Q80" s="30"/>
      <c r="AD80" s="46"/>
      <c r="AE80" s="46"/>
      <c r="AF80" s="46"/>
      <c r="AG80" s="46"/>
    </row>
    <row r="81" spans="9:33" ht="12.75">
      <c r="I81" s="30"/>
      <c r="J81" s="30"/>
      <c r="L81" s="30"/>
      <c r="M81" s="30"/>
      <c r="N81" s="30"/>
      <c r="O81" s="30"/>
      <c r="P81" s="30"/>
      <c r="Q81" s="30"/>
      <c r="AD81" s="46"/>
      <c r="AE81" s="46"/>
      <c r="AF81" s="46"/>
      <c r="AG81" s="46"/>
    </row>
    <row r="82" spans="9:33" ht="12.75">
      <c r="I82" s="30"/>
      <c r="J82" s="30"/>
      <c r="L82" s="30"/>
      <c r="M82" s="30"/>
      <c r="N82" s="30"/>
      <c r="O82" s="30"/>
      <c r="P82" s="30"/>
      <c r="Q82" s="30"/>
      <c r="AD82" s="46"/>
      <c r="AE82" s="46"/>
      <c r="AF82" s="46"/>
      <c r="AG82" s="46"/>
    </row>
    <row r="83" spans="30:33" ht="12.75">
      <c r="AD83" s="30"/>
      <c r="AE83" s="30"/>
      <c r="AF83" s="30"/>
      <c r="AG83" s="30"/>
    </row>
    <row r="84" spans="30:33" ht="12.75">
      <c r="AD84" s="30"/>
      <c r="AE84" s="30"/>
      <c r="AF84" s="30"/>
      <c r="AG84" s="30"/>
    </row>
    <row r="85" spans="30:33" ht="12.75">
      <c r="AD85" s="30"/>
      <c r="AE85" s="30"/>
      <c r="AF85" s="30"/>
      <c r="AG85" s="30"/>
    </row>
    <row r="86" spans="30:33" ht="12.75">
      <c r="AD86" s="30"/>
      <c r="AE86" s="30"/>
      <c r="AF86" s="30"/>
      <c r="AG86" s="30"/>
    </row>
    <row r="87" spans="30:33" ht="12.75">
      <c r="AD87" s="30"/>
      <c r="AE87" s="30"/>
      <c r="AF87" s="30"/>
      <c r="AG87" s="30"/>
    </row>
    <row r="88" spans="30:33" ht="12.75">
      <c r="AD88" s="30"/>
      <c r="AE88" s="30"/>
      <c r="AF88" s="30"/>
      <c r="AG88" s="30"/>
    </row>
    <row r="89" spans="30:33" ht="12.75">
      <c r="AD89" s="30"/>
      <c r="AE89" s="30"/>
      <c r="AF89" s="30"/>
      <c r="AG89" s="30"/>
    </row>
    <row r="90" spans="30:33" ht="12.75">
      <c r="AD90" s="30"/>
      <c r="AE90" s="30"/>
      <c r="AF90" s="30"/>
      <c r="AG90" s="30"/>
    </row>
    <row r="91" spans="30:33" ht="12.75">
      <c r="AD91" s="30"/>
      <c r="AE91" s="30"/>
      <c r="AF91" s="30"/>
      <c r="AG91" s="30"/>
    </row>
    <row r="92" spans="30:33" ht="12.75">
      <c r="AD92" s="30"/>
      <c r="AE92" s="30"/>
      <c r="AF92" s="30"/>
      <c r="AG92" s="30"/>
    </row>
    <row r="93" spans="30:33" ht="12.75">
      <c r="AD93" s="30"/>
      <c r="AE93" s="30"/>
      <c r="AF93" s="30"/>
      <c r="AG93" s="30"/>
    </row>
    <row r="94" spans="30:33" ht="12.75">
      <c r="AD94" s="30"/>
      <c r="AE94" s="30"/>
      <c r="AF94" s="30"/>
      <c r="AG94" s="30"/>
    </row>
    <row r="95" spans="30:33" ht="12.75">
      <c r="AD95" s="30"/>
      <c r="AE95" s="30"/>
      <c r="AF95" s="30"/>
      <c r="AG95" s="30"/>
    </row>
    <row r="96" spans="30:33" ht="12.75">
      <c r="AD96" s="30"/>
      <c r="AE96" s="30"/>
      <c r="AF96" s="30"/>
      <c r="AG96" s="30"/>
    </row>
    <row r="97" spans="30:33" ht="12.75">
      <c r="AD97" s="30"/>
      <c r="AE97" s="30"/>
      <c r="AF97" s="30"/>
      <c r="AG97" s="30"/>
    </row>
    <row r="98" spans="30:33" ht="12.75">
      <c r="AD98" s="30"/>
      <c r="AE98" s="30"/>
      <c r="AF98" s="30"/>
      <c r="AG98" s="30"/>
    </row>
    <row r="99" spans="30:33" ht="12.75">
      <c r="AD99" s="30"/>
      <c r="AE99" s="30"/>
      <c r="AF99" s="30"/>
      <c r="AG99" s="30"/>
    </row>
    <row r="100" spans="30:33" ht="12.75">
      <c r="AD100" s="30"/>
      <c r="AE100" s="30"/>
      <c r="AF100" s="30"/>
      <c r="AG100" s="30"/>
    </row>
  </sheetData>
  <mergeCells count="36">
    <mergeCell ref="B54:B55"/>
    <mergeCell ref="B24:B25"/>
    <mergeCell ref="B42:B43"/>
    <mergeCell ref="B30:B31"/>
    <mergeCell ref="B48:B49"/>
    <mergeCell ref="B18:B19"/>
    <mergeCell ref="B36:B37"/>
    <mergeCell ref="C18:K18"/>
    <mergeCell ref="C24:K24"/>
    <mergeCell ref="C30:K30"/>
    <mergeCell ref="C36:K36"/>
    <mergeCell ref="C42:K42"/>
    <mergeCell ref="C48:K48"/>
    <mergeCell ref="C54:K54"/>
    <mergeCell ref="L18:T18"/>
    <mergeCell ref="L24:T24"/>
    <mergeCell ref="L30:T30"/>
    <mergeCell ref="L36:T36"/>
    <mergeCell ref="L42:T42"/>
    <mergeCell ref="L48:T48"/>
    <mergeCell ref="L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29"/>
      <c r="B1" s="206" t="s">
        <v>75</v>
      </c>
      <c r="AC1" s="270" t="s">
        <v>12</v>
      </c>
      <c r="AD1" s="32"/>
      <c r="AE1" s="32"/>
      <c r="AF1" s="32"/>
      <c r="AG1" s="32"/>
      <c r="AH1" s="32"/>
      <c r="AI1" s="32"/>
      <c r="AJ1" s="32"/>
      <c r="AK1" s="32"/>
      <c r="AL1" s="32"/>
      <c r="AM1" s="32"/>
      <c r="AN1" s="32"/>
      <c r="AO1" s="32"/>
      <c r="AP1" s="32"/>
      <c r="AQ1" s="32"/>
      <c r="AR1" s="32"/>
    </row>
    <row r="2" spans="1:44" ht="19.5" customHeight="1">
      <c r="A2" s="82"/>
      <c r="B2" s="83" t="s">
        <v>1</v>
      </c>
      <c r="C2" s="130"/>
      <c r="D2" s="130"/>
      <c r="E2" s="130"/>
      <c r="L2" s="244"/>
      <c r="M2" s="130"/>
      <c r="N2" s="130"/>
      <c r="O2" s="130"/>
      <c r="AD2" s="32"/>
      <c r="AE2" s="32"/>
      <c r="AF2" s="32"/>
      <c r="AG2" s="32"/>
      <c r="AH2" s="32"/>
      <c r="AI2" s="32"/>
      <c r="AJ2" s="32"/>
      <c r="AK2" s="32"/>
      <c r="AL2" s="32"/>
      <c r="AM2" s="32"/>
      <c r="AN2" s="32"/>
      <c r="AO2" s="32"/>
      <c r="AP2" s="32"/>
      <c r="AQ2" s="32"/>
      <c r="AR2" s="32"/>
    </row>
    <row r="3" spans="1:44" ht="19.5" customHeight="1">
      <c r="A3" s="82"/>
      <c r="B3" s="38" t="s">
        <v>2</v>
      </c>
      <c r="C3" s="130"/>
      <c r="D3" s="130"/>
      <c r="E3" s="130"/>
      <c r="L3" s="244"/>
      <c r="M3" s="130"/>
      <c r="N3" s="130"/>
      <c r="O3" s="130"/>
      <c r="AD3" s="32"/>
      <c r="AE3" s="36"/>
      <c r="AF3" s="36"/>
      <c r="AG3" s="36"/>
      <c r="AH3" s="36"/>
      <c r="AI3" s="36"/>
      <c r="AJ3" s="36"/>
      <c r="AK3" s="36"/>
      <c r="AL3" s="32"/>
      <c r="AM3" s="32"/>
      <c r="AN3" s="32"/>
      <c r="AO3" s="32"/>
      <c r="AP3" s="32"/>
      <c r="AQ3" s="32"/>
      <c r="AR3" s="32"/>
    </row>
    <row r="4" spans="1:44" ht="15.75" customHeight="1">
      <c r="A4" s="82"/>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2"/>
      <c r="AE4" s="36"/>
      <c r="AF4" s="36"/>
      <c r="AG4" s="36"/>
      <c r="AH4" s="36"/>
      <c r="AI4" s="36"/>
      <c r="AJ4" s="36"/>
      <c r="AK4" s="36"/>
      <c r="AL4" s="32"/>
      <c r="AM4" s="32"/>
      <c r="AN4" s="32"/>
      <c r="AO4" s="32"/>
      <c r="AP4" s="32"/>
      <c r="AQ4" s="32"/>
      <c r="AR4" s="32"/>
    </row>
    <row r="5" spans="1:44" ht="21.75" customHeight="1">
      <c r="A5" s="82"/>
      <c r="B5" s="34"/>
      <c r="C5" s="34"/>
      <c r="D5" s="34"/>
      <c r="E5" s="34"/>
      <c r="F5" s="34"/>
      <c r="G5" s="34"/>
      <c r="H5" s="34"/>
      <c r="I5" s="34"/>
      <c r="J5" s="34"/>
      <c r="K5" s="34"/>
      <c r="L5" s="34"/>
      <c r="M5" s="34"/>
      <c r="N5" s="34"/>
      <c r="O5" s="34"/>
      <c r="P5" s="34"/>
      <c r="Q5" s="34"/>
      <c r="R5" s="34"/>
      <c r="S5" s="34"/>
      <c r="T5" s="34"/>
      <c r="U5" s="34"/>
      <c r="V5" s="34"/>
      <c r="W5" s="34"/>
      <c r="X5" s="34"/>
      <c r="Y5" s="84"/>
      <c r="Z5" s="84"/>
      <c r="AA5" s="84"/>
      <c r="AB5" s="84"/>
      <c r="AC5" s="84"/>
      <c r="AD5" s="32"/>
      <c r="AE5" s="36"/>
      <c r="AF5" s="36"/>
      <c r="AG5" s="36"/>
      <c r="AH5" s="36"/>
      <c r="AI5" s="36"/>
      <c r="AJ5" s="36"/>
      <c r="AK5" s="36"/>
      <c r="AL5" s="32"/>
      <c r="AM5" s="32"/>
      <c r="AN5" s="32"/>
      <c r="AO5" s="32"/>
      <c r="AP5" s="32"/>
      <c r="AQ5" s="32"/>
      <c r="AR5" s="32"/>
    </row>
    <row r="6" spans="1:44" ht="21.75" customHeight="1">
      <c r="A6" s="82"/>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2"/>
      <c r="AE6" s="32"/>
      <c r="AF6" s="32"/>
      <c r="AG6" s="32"/>
      <c r="AH6" s="32"/>
      <c r="AI6" s="32"/>
      <c r="AJ6" s="32"/>
      <c r="AK6" s="32"/>
      <c r="AL6" s="32"/>
      <c r="AM6" s="32"/>
      <c r="AN6" s="32"/>
      <c r="AO6" s="32"/>
      <c r="AP6" s="32"/>
      <c r="AQ6" s="32"/>
      <c r="AR6" s="32"/>
    </row>
    <row r="7" spans="1:44" ht="21.75" customHeight="1">
      <c r="A7" s="82"/>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2"/>
      <c r="AE7" s="32"/>
      <c r="AF7" s="32"/>
      <c r="AG7" s="32"/>
      <c r="AH7" s="32"/>
      <c r="AI7" s="32"/>
      <c r="AJ7" s="32"/>
      <c r="AK7" s="32"/>
      <c r="AL7" s="32"/>
      <c r="AM7" s="32"/>
      <c r="AN7" s="32"/>
      <c r="AO7" s="32"/>
      <c r="AP7" s="32"/>
      <c r="AQ7" s="32"/>
      <c r="AR7" s="32"/>
    </row>
    <row r="8" spans="1:44" ht="21.75" customHeight="1">
      <c r="A8" s="8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2"/>
      <c r="AE8" s="32"/>
      <c r="AF8" s="32"/>
      <c r="AG8" s="32"/>
      <c r="AH8" s="32"/>
      <c r="AI8" s="32"/>
      <c r="AJ8" s="32"/>
      <c r="AK8" s="32"/>
      <c r="AL8" s="32"/>
      <c r="AM8" s="32"/>
      <c r="AN8" s="32"/>
      <c r="AO8" s="32"/>
      <c r="AP8" s="32"/>
      <c r="AQ8" s="32"/>
      <c r="AR8" s="32"/>
    </row>
    <row r="9" spans="1:44" ht="21.75" customHeight="1">
      <c r="A9" s="82"/>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2"/>
      <c r="AE9" s="32"/>
      <c r="AF9" s="32"/>
      <c r="AG9" s="32"/>
      <c r="AH9" s="32"/>
      <c r="AI9" s="32"/>
      <c r="AJ9" s="32"/>
      <c r="AK9" s="32"/>
      <c r="AL9" s="32"/>
      <c r="AM9" s="32"/>
      <c r="AN9" s="32"/>
      <c r="AO9" s="32"/>
      <c r="AP9" s="32"/>
      <c r="AQ9" s="32"/>
      <c r="AR9" s="32"/>
    </row>
    <row r="10" spans="1:44" ht="21.75" customHeight="1">
      <c r="A10" s="8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2"/>
      <c r="AE10" s="32"/>
      <c r="AF10" s="32"/>
      <c r="AG10" s="32"/>
      <c r="AH10" s="32"/>
      <c r="AI10" s="32"/>
      <c r="AJ10" s="32"/>
      <c r="AK10" s="32"/>
      <c r="AL10" s="32"/>
      <c r="AM10" s="32"/>
      <c r="AN10" s="32"/>
      <c r="AO10" s="32"/>
      <c r="AP10" s="32"/>
      <c r="AQ10" s="32"/>
      <c r="AR10" s="32"/>
    </row>
    <row r="11" spans="1:44" ht="21.75" customHeight="1">
      <c r="A11" s="82"/>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2"/>
      <c r="AE11" s="32"/>
      <c r="AF11" s="32"/>
      <c r="AG11" s="32"/>
      <c r="AH11" s="32"/>
      <c r="AI11" s="32"/>
      <c r="AJ11" s="32"/>
      <c r="AK11" s="32"/>
      <c r="AL11" s="32"/>
      <c r="AM11" s="32"/>
      <c r="AN11" s="32"/>
      <c r="AO11" s="32"/>
      <c r="AP11" s="32"/>
      <c r="AQ11" s="32"/>
      <c r="AR11" s="32"/>
    </row>
    <row r="12" spans="1:44" ht="21.75" customHeight="1">
      <c r="A12" s="82"/>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2"/>
      <c r="AE12" s="32"/>
      <c r="AF12" s="32"/>
      <c r="AG12" s="32"/>
      <c r="AH12" s="32"/>
      <c r="AI12" s="32"/>
      <c r="AJ12" s="32"/>
      <c r="AK12" s="32"/>
      <c r="AL12" s="32"/>
      <c r="AM12" s="32"/>
      <c r="AN12" s="32"/>
      <c r="AO12" s="32"/>
      <c r="AP12" s="32"/>
      <c r="AQ12" s="32"/>
      <c r="AR12" s="32"/>
    </row>
    <row r="13" spans="1:44" ht="21.75" customHeight="1">
      <c r="A13" s="82"/>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2"/>
      <c r="AE13" s="32"/>
      <c r="AF13" s="32"/>
      <c r="AG13" s="32"/>
      <c r="AH13" s="32"/>
      <c r="AI13" s="32"/>
      <c r="AJ13" s="32"/>
      <c r="AK13" s="32"/>
      <c r="AL13" s="32"/>
      <c r="AM13" s="32"/>
      <c r="AN13" s="32"/>
      <c r="AO13" s="32"/>
      <c r="AP13" s="32"/>
      <c r="AQ13" s="32"/>
      <c r="AR13" s="32"/>
    </row>
    <row r="14" spans="1:44" ht="21.75" customHeight="1">
      <c r="A14" s="82"/>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2"/>
      <c r="AE14" s="32"/>
      <c r="AF14" s="32"/>
      <c r="AG14" s="32"/>
      <c r="AH14" s="32"/>
      <c r="AI14" s="32"/>
      <c r="AJ14" s="32"/>
      <c r="AK14" s="32"/>
      <c r="AL14" s="32"/>
      <c r="AM14" s="32"/>
      <c r="AN14" s="32"/>
      <c r="AO14" s="32"/>
      <c r="AP14" s="32"/>
      <c r="AQ14" s="32"/>
      <c r="AR14" s="32"/>
    </row>
    <row r="15" spans="1:44" ht="21.75" customHeight="1">
      <c r="A15" s="82"/>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2"/>
      <c r="AE15" s="32"/>
      <c r="AF15" s="32"/>
      <c r="AG15" s="32"/>
      <c r="AH15" s="32"/>
      <c r="AI15" s="32"/>
      <c r="AJ15" s="32"/>
      <c r="AK15" s="32"/>
      <c r="AL15" s="32"/>
      <c r="AM15" s="32"/>
      <c r="AN15" s="32"/>
      <c r="AO15" s="32"/>
      <c r="AP15" s="32"/>
      <c r="AQ15" s="32"/>
      <c r="AR15" s="32"/>
    </row>
    <row r="16" spans="1:44" ht="21.75" customHeight="1">
      <c r="A16" s="8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2"/>
      <c r="AE16" s="32"/>
      <c r="AF16" s="32"/>
      <c r="AG16" s="32"/>
      <c r="AH16" s="32"/>
      <c r="AI16" s="32"/>
      <c r="AJ16" s="32"/>
      <c r="AK16" s="32"/>
      <c r="AL16" s="32"/>
      <c r="AM16" s="32"/>
      <c r="AN16" s="32"/>
      <c r="AO16" s="32"/>
      <c r="AP16" s="32"/>
      <c r="AQ16" s="32"/>
      <c r="AR16" s="32"/>
    </row>
    <row r="17" spans="1:44" ht="24.75" customHeight="1">
      <c r="A17" s="85"/>
      <c r="B17" s="86"/>
      <c r="X17" s="87"/>
      <c r="Y17" s="87"/>
      <c r="Z17" s="87"/>
      <c r="AA17" s="87"/>
      <c r="AB17" s="87"/>
      <c r="AC17" s="87"/>
      <c r="AD17" s="32"/>
      <c r="AE17" s="32"/>
      <c r="AF17" s="32"/>
      <c r="AG17" s="32"/>
      <c r="AH17" s="32"/>
      <c r="AI17" s="32"/>
      <c r="AJ17" s="32"/>
      <c r="AK17" s="32"/>
      <c r="AL17" s="32"/>
      <c r="AM17" s="32"/>
      <c r="AN17" s="32"/>
      <c r="AO17" s="32"/>
      <c r="AP17" s="32"/>
      <c r="AQ17" s="32"/>
      <c r="AR17" s="32"/>
    </row>
    <row r="18" spans="1:50" ht="15.75" customHeight="1">
      <c r="A18" s="88"/>
      <c r="B18" s="89" t="s">
        <v>50</v>
      </c>
      <c r="C18" s="212">
        <v>2022</v>
      </c>
      <c r="D18" s="90"/>
      <c r="E18" s="90"/>
      <c r="F18" s="90"/>
      <c r="G18" s="90"/>
      <c r="H18" s="90"/>
      <c r="I18" s="90"/>
      <c r="J18" s="90"/>
      <c r="K18" s="90"/>
      <c r="L18" s="207">
        <v>2023</v>
      </c>
      <c r="M18" s="90"/>
      <c r="N18" s="90"/>
      <c r="O18" s="90"/>
      <c r="P18" s="90"/>
      <c r="Q18" s="90"/>
      <c r="R18" s="90"/>
      <c r="S18" s="90"/>
      <c r="T18" s="91"/>
      <c r="U18" s="92"/>
      <c r="V18" s="252" t="s">
        <v>51</v>
      </c>
      <c r="W18" s="255"/>
      <c r="X18" s="257"/>
      <c r="Y18" s="92"/>
      <c r="Z18" s="263" t="s">
        <v>52</v>
      </c>
      <c r="AA18" s="266"/>
      <c r="AB18" s="269"/>
      <c r="AC18" s="93"/>
      <c r="AD18" s="94"/>
      <c r="AE18" s="94"/>
      <c r="AF18" s="94"/>
      <c r="AG18" s="94"/>
      <c r="AH18" s="95"/>
      <c r="AI18" s="95"/>
      <c r="AJ18" s="95"/>
      <c r="AK18" s="95"/>
      <c r="AL18" s="95"/>
      <c r="AM18" s="95"/>
      <c r="AN18" s="95"/>
      <c r="AO18" s="95"/>
      <c r="AP18" s="95"/>
      <c r="AQ18" s="95"/>
      <c r="AR18" s="95"/>
      <c r="AS18" s="88"/>
      <c r="AT18" s="88"/>
      <c r="AU18" s="88"/>
      <c r="AV18" s="88"/>
      <c r="AW18" s="88"/>
      <c r="AX18" s="88"/>
    </row>
    <row r="19" spans="1:50" ht="15.75" customHeight="1">
      <c r="A19" s="96"/>
      <c r="B19" s="97"/>
      <c r="C19" s="220" t="s">
        <v>53</v>
      </c>
      <c r="D19" s="233" t="s">
        <v>54</v>
      </c>
      <c r="E19" s="233" t="s">
        <v>55</v>
      </c>
      <c r="F19" s="233" t="s">
        <v>56</v>
      </c>
      <c r="G19" s="233" t="s">
        <v>57</v>
      </c>
      <c r="H19" s="233" t="s">
        <v>58</v>
      </c>
      <c r="I19" s="233" t="s">
        <v>59</v>
      </c>
      <c r="J19" s="233" t="s">
        <v>60</v>
      </c>
      <c r="K19" s="233" t="s">
        <v>61</v>
      </c>
      <c r="L19" s="208" t="s">
        <v>62</v>
      </c>
      <c r="M19" s="233" t="s">
        <v>63</v>
      </c>
      <c r="N19" s="233" t="s">
        <v>64</v>
      </c>
      <c r="O19" s="233" t="s">
        <v>53</v>
      </c>
      <c r="P19" s="233" t="s">
        <v>54</v>
      </c>
      <c r="Q19" s="233" t="s">
        <v>55</v>
      </c>
      <c r="R19" s="233" t="s">
        <v>56</v>
      </c>
      <c r="S19" s="233" t="s">
        <v>57</v>
      </c>
      <c r="T19" s="233" t="s">
        <v>58</v>
      </c>
      <c r="U19" s="98"/>
      <c r="V19" s="220">
        <v>2021</v>
      </c>
      <c r="W19" s="233">
        <v>2022</v>
      </c>
      <c r="X19" s="258">
        <v>2023</v>
      </c>
      <c r="Y19" s="98"/>
      <c r="Z19" s="220">
        <v>2021</v>
      </c>
      <c r="AA19" s="233">
        <v>2022</v>
      </c>
      <c r="AB19" s="258">
        <v>2023</v>
      </c>
      <c r="AC19" s="99"/>
      <c r="AD19" s="94"/>
      <c r="AE19" s="94"/>
      <c r="AF19" s="94"/>
      <c r="AG19" s="94"/>
      <c r="AH19" s="100"/>
      <c r="AI19" s="100"/>
      <c r="AJ19" s="100"/>
      <c r="AK19" s="100"/>
      <c r="AL19" s="100"/>
      <c r="AM19" s="100"/>
      <c r="AN19" s="100"/>
      <c r="AO19" s="100"/>
      <c r="AP19" s="100"/>
      <c r="AQ19" s="100"/>
      <c r="AR19" s="100"/>
      <c r="AS19" s="96"/>
      <c r="AT19" s="96"/>
      <c r="AU19" s="96"/>
      <c r="AV19" s="96"/>
      <c r="AW19" s="96"/>
      <c r="AX19" s="96"/>
    </row>
    <row r="20" spans="2:44" ht="15.75" customHeight="1">
      <c r="B20" s="101" t="s">
        <v>65</v>
      </c>
      <c r="C20" s="221">
        <v>71.2645034414945</v>
      </c>
      <c r="D20" s="234">
        <v>68.1739461414026</v>
      </c>
      <c r="E20" s="234">
        <v>77.2153392330383</v>
      </c>
      <c r="F20" s="234">
        <v>79.2958416595299</v>
      </c>
      <c r="G20" s="234">
        <v>76.0281663336188</v>
      </c>
      <c r="H20" s="234">
        <v>75.9508357915437</v>
      </c>
      <c r="I20" s="234">
        <v>69.0969645066133</v>
      </c>
      <c r="J20" s="234">
        <v>58.1061946902654</v>
      </c>
      <c r="K20" s="234">
        <v>51.434008944714</v>
      </c>
      <c r="L20" s="209">
        <v>47.0149395756018</v>
      </c>
      <c r="M20" s="234">
        <v>57.0522545301306</v>
      </c>
      <c r="N20" s="234">
        <v>58.0968693500808</v>
      </c>
      <c r="O20" s="234">
        <v>71.5299901671583</v>
      </c>
      <c r="P20" s="234">
        <v>66.3602626320296</v>
      </c>
      <c r="Q20" s="234">
        <v>73.2704031465093</v>
      </c>
      <c r="R20" s="234">
        <v>76.6124274431439</v>
      </c>
      <c r="S20" s="234">
        <v>72.562565420116</v>
      </c>
      <c r="T20" s="234">
        <v>72.2117276662731</v>
      </c>
      <c r="U20" s="102"/>
      <c r="V20" s="221">
        <v>65.656585302603</v>
      </c>
      <c r="W20" s="234">
        <v>69.438231385134</v>
      </c>
      <c r="X20" s="259">
        <v>66.1090759771344</v>
      </c>
      <c r="Y20" s="102"/>
      <c r="Z20" s="221">
        <v>61.6834363761263</v>
      </c>
      <c r="AA20" s="234">
        <v>68.0431567462722</v>
      </c>
      <c r="AB20" s="259">
        <v>64.4586151993469</v>
      </c>
      <c r="AC20" s="103"/>
      <c r="AD20" s="32"/>
      <c r="AE20" s="32"/>
      <c r="AF20" s="32"/>
      <c r="AG20" s="32"/>
      <c r="AH20" s="32"/>
      <c r="AI20" s="32"/>
      <c r="AJ20" s="32"/>
      <c r="AK20" s="32"/>
      <c r="AL20" s="32"/>
      <c r="AM20" s="32"/>
      <c r="AN20" s="32"/>
      <c r="AO20" s="32"/>
      <c r="AP20" s="32"/>
      <c r="AQ20" s="32"/>
      <c r="AR20" s="32"/>
    </row>
    <row r="21" spans="2:44" ht="15.75" customHeight="1">
      <c r="B21" s="104" t="s">
        <v>66</v>
      </c>
      <c r="C21" s="222">
        <v>61.8118179946469</v>
      </c>
      <c r="D21" s="235">
        <v>65.1596963478052</v>
      </c>
      <c r="E21" s="235">
        <v>72.72184476014</v>
      </c>
      <c r="F21" s="235">
        <v>81.8326724979577</v>
      </c>
      <c r="G21" s="235">
        <v>78.834007451832</v>
      </c>
      <c r="H21" s="235">
        <v>72.9977352275066</v>
      </c>
      <c r="I21" s="235">
        <v>66.2495766004502</v>
      </c>
      <c r="J21" s="235">
        <v>58.1675931645048</v>
      </c>
      <c r="K21" s="235">
        <v>53.7966486680348</v>
      </c>
      <c r="L21" s="210">
        <v>48.8911912968977</v>
      </c>
      <c r="M21" s="235">
        <v>58.444366010765</v>
      </c>
      <c r="N21" s="235">
        <v>60.3199904361513</v>
      </c>
      <c r="O21" s="235">
        <v>69.3267449042618</v>
      </c>
      <c r="P21" s="235">
        <v>68.7528891568686</v>
      </c>
      <c r="Q21" s="235">
        <v>74.8847352024922</v>
      </c>
      <c r="R21" s="235">
        <v>79.8150939604059</v>
      </c>
      <c r="S21" s="235">
        <v>74.503065018591</v>
      </c>
      <c r="T21" s="235">
        <v>72.7123572170301</v>
      </c>
      <c r="U21" s="102"/>
      <c r="V21" s="222">
        <v>69.5377787024515</v>
      </c>
      <c r="W21" s="235">
        <v>67.114643643365</v>
      </c>
      <c r="X21" s="260">
        <v>67.5317441371392</v>
      </c>
      <c r="Y21" s="102"/>
      <c r="Z21" s="222">
        <v>69.5377787024515</v>
      </c>
      <c r="AA21" s="235">
        <v>65.7973563486245</v>
      </c>
      <c r="AB21" s="260">
        <v>65.4792091617937</v>
      </c>
      <c r="AC21" s="103"/>
      <c r="AD21" s="32"/>
      <c r="AE21" s="32"/>
      <c r="AF21" s="32"/>
      <c r="AG21" s="32"/>
      <c r="AH21" s="32"/>
      <c r="AI21" s="32"/>
      <c r="AJ21" s="32"/>
      <c r="AK21" s="32"/>
      <c r="AL21" s="32"/>
      <c r="AM21" s="32"/>
      <c r="AN21" s="32"/>
      <c r="AO21" s="32"/>
      <c r="AP21" s="32"/>
      <c r="AQ21" s="32"/>
      <c r="AR21" s="32"/>
    </row>
    <row r="22" spans="2:44" ht="15.75" customHeight="1">
      <c r="B22" s="105" t="s">
        <v>67</v>
      </c>
      <c r="C22" s="223">
        <v>15.29268310417</v>
      </c>
      <c r="D22" s="236">
        <v>4.62594205090834</v>
      </c>
      <c r="E22" s="236">
        <v>6.17901606830702</v>
      </c>
      <c r="F22" s="236">
        <v>-3.10002198509538</v>
      </c>
      <c r="G22" s="236">
        <v>-3.55917605727154</v>
      </c>
      <c r="H22" s="236">
        <v>4.045468746165</v>
      </c>
      <c r="I22" s="236">
        <v>4.29797147736598</v>
      </c>
      <c r="J22" s="236">
        <v>-0.105554434864976</v>
      </c>
      <c r="K22" s="236">
        <v>-4.39179722495356</v>
      </c>
      <c r="L22" s="211">
        <v>-3.83760688076118</v>
      </c>
      <c r="M22" s="236">
        <v>-2.38194299238008</v>
      </c>
      <c r="N22" s="236">
        <v>-3.68554615144317</v>
      </c>
      <c r="O22" s="236">
        <v>3.17805958716081</v>
      </c>
      <c r="P22" s="236">
        <v>-3.4800377906736</v>
      </c>
      <c r="Q22" s="236">
        <v>-2.1557558447895</v>
      </c>
      <c r="R22" s="236">
        <v>-4.01260758879864</v>
      </c>
      <c r="S22" s="236">
        <v>-2.60459029167562</v>
      </c>
      <c r="T22" s="245">
        <v>-0.688506836964075</v>
      </c>
      <c r="U22" s="106"/>
      <c r="V22" s="223">
        <v>-5.58141699701964</v>
      </c>
      <c r="W22" s="236">
        <v>3.46211737950376</v>
      </c>
      <c r="X22" s="245">
        <v>-2.10666580314539</v>
      </c>
      <c r="Y22" s="102"/>
      <c r="Z22" s="223">
        <v>-11.2950722224439</v>
      </c>
      <c r="AA22" s="236">
        <v>3.4132076458338</v>
      </c>
      <c r="AB22" s="245">
        <v>-1.55865346498755</v>
      </c>
      <c r="AC22" s="103"/>
      <c r="AD22" s="32"/>
      <c r="AE22" s="32"/>
      <c r="AF22" s="32"/>
      <c r="AG22" s="32"/>
      <c r="AH22" s="32"/>
      <c r="AI22" s="32"/>
      <c r="AJ22" s="32"/>
      <c r="AK22" s="32"/>
      <c r="AL22" s="32"/>
      <c r="AM22" s="32"/>
      <c r="AN22" s="32"/>
      <c r="AO22" s="32"/>
      <c r="AP22" s="32"/>
      <c r="AQ22" s="32"/>
      <c r="AR22" s="32"/>
    </row>
    <row r="23" spans="1:44" ht="18" customHeight="1">
      <c r="A23" s="85"/>
      <c r="B23" s="86"/>
      <c r="U23" s="39"/>
      <c r="X23" s="261"/>
      <c r="Y23" s="39"/>
      <c r="AB23" s="261"/>
      <c r="AC23" s="107"/>
      <c r="AD23" s="32"/>
      <c r="AE23" s="32"/>
      <c r="AF23" s="32"/>
      <c r="AG23" s="32"/>
      <c r="AH23" s="32"/>
      <c r="AI23" s="32"/>
      <c r="AJ23" s="32"/>
      <c r="AK23" s="32"/>
      <c r="AL23" s="32"/>
      <c r="AM23" s="32"/>
      <c r="AN23" s="32"/>
      <c r="AO23" s="32"/>
      <c r="AP23" s="32"/>
      <c r="AQ23" s="32"/>
      <c r="AR23" s="32"/>
    </row>
    <row r="24" spans="1:50" ht="15.75" customHeight="1">
      <c r="A24" s="88"/>
      <c r="B24" s="89" t="s">
        <v>19</v>
      </c>
      <c r="C24" s="212">
        <v>2022</v>
      </c>
      <c r="D24" s="90"/>
      <c r="E24" s="90"/>
      <c r="F24" s="90"/>
      <c r="G24" s="90"/>
      <c r="H24" s="90"/>
      <c r="I24" s="90"/>
      <c r="J24" s="90"/>
      <c r="K24" s="90"/>
      <c r="L24" s="207">
        <v>2023</v>
      </c>
      <c r="M24" s="90"/>
      <c r="N24" s="90"/>
      <c r="O24" s="90"/>
      <c r="P24" s="90"/>
      <c r="Q24" s="90"/>
      <c r="R24" s="90"/>
      <c r="S24" s="90"/>
      <c r="T24" s="91"/>
      <c r="U24" s="92"/>
      <c r="V24" s="252" t="s">
        <v>51</v>
      </c>
      <c r="W24" s="255"/>
      <c r="X24" s="257"/>
      <c r="Y24" s="92"/>
      <c r="Z24" s="263" t="s">
        <v>52</v>
      </c>
      <c r="AA24" s="266"/>
      <c r="AB24" s="269"/>
      <c r="AC24" s="93"/>
      <c r="AD24" s="94"/>
      <c r="AE24" s="94"/>
      <c r="AF24" s="94"/>
      <c r="AG24" s="94"/>
      <c r="AH24" s="95"/>
      <c r="AI24" s="95"/>
      <c r="AJ24" s="95"/>
      <c r="AK24" s="95"/>
      <c r="AL24" s="95"/>
      <c r="AM24" s="95"/>
      <c r="AN24" s="95"/>
      <c r="AO24" s="95"/>
      <c r="AP24" s="95"/>
      <c r="AQ24" s="95"/>
      <c r="AR24" s="95"/>
      <c r="AS24" s="88"/>
      <c r="AT24" s="88"/>
      <c r="AU24" s="88"/>
      <c r="AV24" s="88"/>
      <c r="AW24" s="88"/>
      <c r="AX24" s="88"/>
    </row>
    <row r="25" spans="1:50" ht="15.75" customHeight="1">
      <c r="A25" s="96"/>
      <c r="B25" s="97"/>
      <c r="C25" s="224" t="s">
        <v>53</v>
      </c>
      <c r="D25" s="237" t="s">
        <v>54</v>
      </c>
      <c r="E25" s="237" t="s">
        <v>55</v>
      </c>
      <c r="F25" s="237" t="s">
        <v>56</v>
      </c>
      <c r="G25" s="237" t="s">
        <v>57</v>
      </c>
      <c r="H25" s="237" t="s">
        <v>58</v>
      </c>
      <c r="I25" s="237" t="s">
        <v>59</v>
      </c>
      <c r="J25" s="237" t="s">
        <v>60</v>
      </c>
      <c r="K25" s="237" t="s">
        <v>61</v>
      </c>
      <c r="L25" s="213" t="s">
        <v>62</v>
      </c>
      <c r="M25" s="237" t="s">
        <v>63</v>
      </c>
      <c r="N25" s="237" t="s">
        <v>64</v>
      </c>
      <c r="O25" s="237" t="s">
        <v>53</v>
      </c>
      <c r="P25" s="237" t="s">
        <v>54</v>
      </c>
      <c r="Q25" s="237" t="s">
        <v>55</v>
      </c>
      <c r="R25" s="237" t="s">
        <v>56</v>
      </c>
      <c r="S25" s="237" t="s">
        <v>57</v>
      </c>
      <c r="T25" s="237" t="s">
        <v>58</v>
      </c>
      <c r="U25" s="98"/>
      <c r="V25" s="220">
        <v>2021</v>
      </c>
      <c r="W25" s="233">
        <v>2022</v>
      </c>
      <c r="X25" s="258">
        <v>2023</v>
      </c>
      <c r="Y25" s="98"/>
      <c r="Z25" s="220">
        <v>2021</v>
      </c>
      <c r="AA25" s="233">
        <v>2022</v>
      </c>
      <c r="AB25" s="258">
        <v>2023</v>
      </c>
      <c r="AC25" s="99"/>
      <c r="AD25" s="94"/>
      <c r="AE25" s="94"/>
      <c r="AF25" s="94"/>
      <c r="AG25" s="94"/>
      <c r="AH25" s="100"/>
      <c r="AI25" s="100"/>
      <c r="AJ25" s="100"/>
      <c r="AK25" s="100"/>
      <c r="AL25" s="100"/>
      <c r="AM25" s="100"/>
      <c r="AN25" s="100"/>
      <c r="AO25" s="100"/>
      <c r="AP25" s="100"/>
      <c r="AQ25" s="100"/>
      <c r="AR25" s="100"/>
      <c r="AS25" s="96"/>
      <c r="AT25" s="96"/>
      <c r="AU25" s="96"/>
      <c r="AV25" s="96"/>
      <c r="AW25" s="96"/>
      <c r="AX25" s="96"/>
    </row>
    <row r="26" spans="2:44" ht="15.75" customHeight="1">
      <c r="B26" s="101" t="s">
        <v>65</v>
      </c>
      <c r="C26" s="225">
        <v>125.249412771124</v>
      </c>
      <c r="D26" s="238">
        <v>130.789428563452</v>
      </c>
      <c r="E26" s="238">
        <v>143.006928738793</v>
      </c>
      <c r="F26" s="238">
        <v>153.698907982527</v>
      </c>
      <c r="G26" s="238">
        <v>145.64316503542</v>
      </c>
      <c r="H26" s="238">
        <v>138.984761658165</v>
      </c>
      <c r="I26" s="238">
        <v>128.782350235491</v>
      </c>
      <c r="J26" s="238">
        <v>118.246637560496</v>
      </c>
      <c r="K26" s="238">
        <v>113.688226152593</v>
      </c>
      <c r="L26" s="214">
        <v>107.071048008419</v>
      </c>
      <c r="M26" s="238">
        <v>114.200020681759</v>
      </c>
      <c r="N26" s="238">
        <v>113.626890621417</v>
      </c>
      <c r="O26" s="238">
        <v>123.65710966926</v>
      </c>
      <c r="P26" s="238">
        <v>132.099772290573</v>
      </c>
      <c r="Q26" s="238">
        <v>141.253388265607</v>
      </c>
      <c r="R26" s="238">
        <v>142.726795757154</v>
      </c>
      <c r="S26" s="238">
        <v>144.106652328997</v>
      </c>
      <c r="T26" s="238">
        <v>133.603223608916</v>
      </c>
      <c r="U26" s="102"/>
      <c r="V26" s="225">
        <v>117.947012632646</v>
      </c>
      <c r="W26" s="238">
        <v>131.699059427664</v>
      </c>
      <c r="X26" s="247">
        <v>129.836968845009</v>
      </c>
      <c r="Y26" s="102"/>
      <c r="Z26" s="225">
        <v>113.431155154342</v>
      </c>
      <c r="AA26" s="238">
        <v>128.223796909964</v>
      </c>
      <c r="AB26" s="247">
        <v>127.787703663766</v>
      </c>
      <c r="AC26" s="103"/>
      <c r="AD26" s="32"/>
      <c r="AE26" s="32"/>
      <c r="AF26" s="32"/>
      <c r="AG26" s="32"/>
      <c r="AH26" s="32"/>
      <c r="AI26" s="32"/>
      <c r="AJ26" s="32"/>
      <c r="AK26" s="32"/>
      <c r="AL26" s="32"/>
      <c r="AM26" s="32"/>
      <c r="AN26" s="32"/>
      <c r="AO26" s="32"/>
      <c r="AP26" s="32"/>
      <c r="AQ26" s="32"/>
      <c r="AR26" s="32"/>
    </row>
    <row r="27" spans="2:44" ht="15.75" customHeight="1">
      <c r="B27" s="104" t="s">
        <v>66</v>
      </c>
      <c r="C27" s="226">
        <v>100.715179868096</v>
      </c>
      <c r="D27" s="239">
        <v>110.560945173225</v>
      </c>
      <c r="E27" s="239">
        <v>118.491285637439</v>
      </c>
      <c r="F27" s="239">
        <v>125.342971439701</v>
      </c>
      <c r="G27" s="239">
        <v>125.26070666734</v>
      </c>
      <c r="H27" s="239">
        <v>113.035541108447</v>
      </c>
      <c r="I27" s="239">
        <v>102.509596090225</v>
      </c>
      <c r="J27" s="239">
        <v>97.2474058473736</v>
      </c>
      <c r="K27" s="239">
        <v>93.9440785185185</v>
      </c>
      <c r="L27" s="215">
        <v>89.713188523922</v>
      </c>
      <c r="M27" s="239">
        <v>95.6282433758586</v>
      </c>
      <c r="N27" s="239">
        <v>95.3306979586443</v>
      </c>
      <c r="O27" s="239">
        <v>100.837434960798</v>
      </c>
      <c r="P27" s="239">
        <v>111.55642042797</v>
      </c>
      <c r="Q27" s="239">
        <v>125.019697423523</v>
      </c>
      <c r="R27" s="239">
        <v>125.376785606365</v>
      </c>
      <c r="S27" s="239">
        <v>129.080437022849</v>
      </c>
      <c r="T27" s="246">
        <v>111.78855673931</v>
      </c>
      <c r="U27" s="102"/>
      <c r="V27" s="226">
        <v>104.79931870616</v>
      </c>
      <c r="W27" s="239">
        <v>109.644979503637</v>
      </c>
      <c r="X27" s="246">
        <v>111.158713989933</v>
      </c>
      <c r="Y27" s="102"/>
      <c r="Z27" s="226">
        <v>104.79931870616</v>
      </c>
      <c r="AA27" s="239">
        <v>106.066939936198</v>
      </c>
      <c r="AB27" s="246">
        <v>108.18779134039</v>
      </c>
      <c r="AC27" s="103"/>
      <c r="AD27" s="32"/>
      <c r="AE27" s="32"/>
      <c r="AF27" s="32"/>
      <c r="AG27" s="32"/>
      <c r="AH27" s="32"/>
      <c r="AI27" s="32"/>
      <c r="AJ27" s="32"/>
      <c r="AK27" s="32"/>
      <c r="AL27" s="32"/>
      <c r="AM27" s="32"/>
      <c r="AN27" s="32"/>
      <c r="AO27" s="32"/>
      <c r="AP27" s="32"/>
      <c r="AQ27" s="32"/>
      <c r="AR27" s="32"/>
    </row>
    <row r="28" spans="2:44" ht="15.75" customHeight="1">
      <c r="B28" s="105" t="s">
        <v>67</v>
      </c>
      <c r="C28" s="223">
        <v>24.360014980025</v>
      </c>
      <c r="D28" s="236">
        <v>18.2962287076446</v>
      </c>
      <c r="E28" s="236">
        <v>20.6898279223397</v>
      </c>
      <c r="F28" s="236">
        <v>22.6226777753284</v>
      </c>
      <c r="G28" s="236">
        <v>16.2720288830957</v>
      </c>
      <c r="H28" s="236">
        <v>22.9566915814752</v>
      </c>
      <c r="I28" s="236">
        <v>25.6295558146008</v>
      </c>
      <c r="J28" s="236">
        <v>21.5936163336642</v>
      </c>
      <c r="K28" s="236">
        <v>21.016915536814</v>
      </c>
      <c r="L28" s="211">
        <v>19.3481691712129</v>
      </c>
      <c r="M28" s="236">
        <v>19.4208077554096</v>
      </c>
      <c r="N28" s="236">
        <v>19.1923410344796</v>
      </c>
      <c r="O28" s="236">
        <v>22.6301618216818</v>
      </c>
      <c r="P28" s="236">
        <v>18.4152124851188</v>
      </c>
      <c r="Q28" s="236">
        <v>12.9849065200416</v>
      </c>
      <c r="R28" s="236">
        <v>13.8382955559736</v>
      </c>
      <c r="S28" s="236">
        <v>11.6409702761448</v>
      </c>
      <c r="T28" s="245">
        <v>19.5142217646454</v>
      </c>
      <c r="U28" s="106"/>
      <c r="V28" s="223">
        <v>12.545591029413</v>
      </c>
      <c r="W28" s="236">
        <v>20.1140809400172</v>
      </c>
      <c r="X28" s="245">
        <v>16.8032304302901</v>
      </c>
      <c r="Y28" s="102"/>
      <c r="Z28" s="223">
        <v>8.23653870535573</v>
      </c>
      <c r="AA28" s="236">
        <v>20.8895033524056</v>
      </c>
      <c r="AB28" s="245">
        <v>18.1165657238615</v>
      </c>
      <c r="AC28" s="103"/>
      <c r="AD28" s="32"/>
      <c r="AE28" s="32"/>
      <c r="AF28" s="32"/>
      <c r="AG28" s="32"/>
      <c r="AH28" s="32"/>
      <c r="AI28" s="32"/>
      <c r="AJ28" s="32"/>
      <c r="AK28" s="32"/>
      <c r="AL28" s="32"/>
      <c r="AM28" s="32"/>
      <c r="AN28" s="32"/>
      <c r="AO28" s="32"/>
      <c r="AP28" s="32"/>
      <c r="AQ28" s="32"/>
      <c r="AR28" s="32"/>
    </row>
    <row r="29" spans="1:44" ht="18" customHeight="1">
      <c r="A29" s="85"/>
      <c r="B29" s="86"/>
      <c r="U29" s="39"/>
      <c r="X29" s="261"/>
      <c r="Y29" s="39"/>
      <c r="AB29" s="261"/>
      <c r="AC29" s="107"/>
      <c r="AD29" s="32"/>
      <c r="AE29" s="32"/>
      <c r="AF29" s="32"/>
      <c r="AG29" s="32"/>
      <c r="AH29" s="32"/>
      <c r="AI29" s="32"/>
      <c r="AJ29" s="32"/>
      <c r="AK29" s="32"/>
      <c r="AL29" s="32"/>
      <c r="AM29" s="32"/>
      <c r="AN29" s="32"/>
      <c r="AO29" s="32"/>
      <c r="AP29" s="32"/>
      <c r="AQ29" s="32"/>
      <c r="AR29" s="32"/>
    </row>
    <row r="30" spans="1:50" ht="15.75" customHeight="1">
      <c r="A30" s="88"/>
      <c r="B30" s="89" t="s">
        <v>20</v>
      </c>
      <c r="C30" s="212">
        <v>2022</v>
      </c>
      <c r="D30" s="90"/>
      <c r="E30" s="90"/>
      <c r="F30" s="90"/>
      <c r="G30" s="90"/>
      <c r="H30" s="90"/>
      <c r="I30" s="90"/>
      <c r="J30" s="90"/>
      <c r="K30" s="90"/>
      <c r="L30" s="207">
        <v>2023</v>
      </c>
      <c r="M30" s="90"/>
      <c r="N30" s="90"/>
      <c r="O30" s="90"/>
      <c r="P30" s="90"/>
      <c r="Q30" s="90"/>
      <c r="R30" s="90"/>
      <c r="S30" s="90"/>
      <c r="T30" s="91"/>
      <c r="U30" s="92"/>
      <c r="V30" s="252" t="s">
        <v>51</v>
      </c>
      <c r="W30" s="255"/>
      <c r="X30" s="257"/>
      <c r="Y30" s="92"/>
      <c r="Z30" s="263" t="s">
        <v>52</v>
      </c>
      <c r="AA30" s="266"/>
      <c r="AB30" s="269"/>
      <c r="AC30" s="93"/>
      <c r="AD30" s="94"/>
      <c r="AE30" s="94"/>
      <c r="AF30" s="94"/>
      <c r="AG30" s="94"/>
      <c r="AH30" s="95"/>
      <c r="AI30" s="95"/>
      <c r="AJ30" s="95"/>
      <c r="AK30" s="95"/>
      <c r="AL30" s="95"/>
      <c r="AM30" s="95"/>
      <c r="AN30" s="95"/>
      <c r="AO30" s="95"/>
      <c r="AP30" s="95"/>
      <c r="AQ30" s="95"/>
      <c r="AR30" s="95"/>
      <c r="AS30" s="88"/>
      <c r="AT30" s="88"/>
      <c r="AU30" s="88"/>
      <c r="AV30" s="88"/>
      <c r="AW30" s="88"/>
      <c r="AX30" s="88"/>
    </row>
    <row r="31" spans="1:50" ht="15.75" customHeight="1">
      <c r="A31" s="96"/>
      <c r="B31" s="97"/>
      <c r="C31" s="224" t="s">
        <v>53</v>
      </c>
      <c r="D31" s="237" t="s">
        <v>54</v>
      </c>
      <c r="E31" s="237" t="s">
        <v>55</v>
      </c>
      <c r="F31" s="237" t="s">
        <v>56</v>
      </c>
      <c r="G31" s="237" t="s">
        <v>57</v>
      </c>
      <c r="H31" s="237" t="s">
        <v>58</v>
      </c>
      <c r="I31" s="237" t="s">
        <v>59</v>
      </c>
      <c r="J31" s="237" t="s">
        <v>60</v>
      </c>
      <c r="K31" s="237" t="s">
        <v>61</v>
      </c>
      <c r="L31" s="213" t="s">
        <v>62</v>
      </c>
      <c r="M31" s="237" t="s">
        <v>63</v>
      </c>
      <c r="N31" s="237" t="s">
        <v>64</v>
      </c>
      <c r="O31" s="237" t="s">
        <v>53</v>
      </c>
      <c r="P31" s="237" t="s">
        <v>54</v>
      </c>
      <c r="Q31" s="237" t="s">
        <v>55</v>
      </c>
      <c r="R31" s="237" t="s">
        <v>56</v>
      </c>
      <c r="S31" s="237" t="s">
        <v>57</v>
      </c>
      <c r="T31" s="237" t="s">
        <v>58</v>
      </c>
      <c r="U31" s="98"/>
      <c r="V31" s="220">
        <v>2021</v>
      </c>
      <c r="W31" s="233">
        <v>2022</v>
      </c>
      <c r="X31" s="258">
        <v>2023</v>
      </c>
      <c r="Y31" s="98"/>
      <c r="Z31" s="220">
        <v>2021</v>
      </c>
      <c r="AA31" s="233">
        <v>2022</v>
      </c>
      <c r="AB31" s="258">
        <v>2023</v>
      </c>
      <c r="AC31" s="99"/>
      <c r="AD31" s="94"/>
      <c r="AE31" s="94"/>
      <c r="AF31" s="94"/>
      <c r="AG31" s="94"/>
      <c r="AH31" s="100"/>
      <c r="AI31" s="100"/>
      <c r="AJ31" s="100"/>
      <c r="AK31" s="100"/>
      <c r="AL31" s="100"/>
      <c r="AM31" s="100"/>
      <c r="AN31" s="100"/>
      <c r="AO31" s="100"/>
      <c r="AP31" s="100"/>
      <c r="AQ31" s="100"/>
      <c r="AR31" s="100"/>
      <c r="AS31" s="96"/>
      <c r="AT31" s="96"/>
      <c r="AU31" s="96"/>
      <c r="AV31" s="96"/>
      <c r="AW31" s="96"/>
      <c r="AX31" s="96"/>
    </row>
    <row r="32" spans="2:44" ht="15.75" customHeight="1">
      <c r="B32" s="101" t="s">
        <v>65</v>
      </c>
      <c r="C32" s="225">
        <v>89.2583720747295</v>
      </c>
      <c r="D32" s="238">
        <v>89.1643145874964</v>
      </c>
      <c r="E32" s="238">
        <v>110.423285152409</v>
      </c>
      <c r="F32" s="238">
        <v>121.876842706251</v>
      </c>
      <c r="G32" s="238">
        <v>110.729827766676</v>
      </c>
      <c r="H32" s="238">
        <v>105.560088102261</v>
      </c>
      <c r="I32" s="238">
        <v>88.9846948330002</v>
      </c>
      <c r="J32" s="238">
        <v>68.7086214355948</v>
      </c>
      <c r="K32" s="238">
        <v>58.4744124084118</v>
      </c>
      <c r="L32" s="214">
        <v>50.3393885241221</v>
      </c>
      <c r="M32" s="238">
        <v>65.1536864728192</v>
      </c>
      <c r="N32" s="238">
        <v>66.013666190884</v>
      </c>
      <c r="O32" s="238">
        <v>88.4519183874139</v>
      </c>
      <c r="P32" s="238">
        <v>87.6617558283376</v>
      </c>
      <c r="Q32" s="238">
        <v>103.496927040314</v>
      </c>
      <c r="R32" s="238">
        <v>109.346462841374</v>
      </c>
      <c r="S32" s="238">
        <v>104.567483870967</v>
      </c>
      <c r="T32" s="247">
        <v>96.4771959858323</v>
      </c>
      <c r="U32" s="102"/>
      <c r="V32" s="225">
        <v>77.4399809610252</v>
      </c>
      <c r="W32" s="238">
        <v>91.4494976174268</v>
      </c>
      <c r="X32" s="247">
        <v>85.8340203801558</v>
      </c>
      <c r="Y32" s="102"/>
      <c r="Z32" s="225">
        <v>69.9682344203337</v>
      </c>
      <c r="AA32" s="238">
        <v>87.2475191174687</v>
      </c>
      <c r="AB32" s="247">
        <v>82.3701841767087</v>
      </c>
      <c r="AC32" s="103"/>
      <c r="AD32" s="32"/>
      <c r="AE32" s="32"/>
      <c r="AF32" s="32"/>
      <c r="AG32" s="32"/>
      <c r="AH32" s="32"/>
      <c r="AI32" s="32"/>
      <c r="AJ32" s="32"/>
      <c r="AK32" s="32"/>
      <c r="AL32" s="32"/>
      <c r="AM32" s="32"/>
      <c r="AN32" s="32"/>
      <c r="AO32" s="32"/>
      <c r="AP32" s="32"/>
      <c r="AQ32" s="32"/>
      <c r="AR32" s="32"/>
    </row>
    <row r="33" spans="2:44" ht="15.75" customHeight="1">
      <c r="B33" s="104" t="s">
        <v>66</v>
      </c>
      <c r="C33" s="226">
        <v>62.2538836730492</v>
      </c>
      <c r="D33" s="239">
        <v>72.0411761541373</v>
      </c>
      <c r="E33" s="239">
        <v>86.1690487955528</v>
      </c>
      <c r="F33" s="239">
        <v>102.57150331746</v>
      </c>
      <c r="G33" s="239">
        <v>98.7480348283488</v>
      </c>
      <c r="H33" s="239">
        <v>82.5133850113238</v>
      </c>
      <c r="I33" s="239">
        <v>67.9121733846061</v>
      </c>
      <c r="J33" s="239">
        <v>56.5664753963351</v>
      </c>
      <c r="K33" s="239">
        <v>50.5387658650301</v>
      </c>
      <c r="L33" s="215">
        <v>43.8618466197772</v>
      </c>
      <c r="M33" s="239">
        <v>55.889320568252</v>
      </c>
      <c r="N33" s="239">
        <v>57.5034678913706</v>
      </c>
      <c r="O33" s="239">
        <v>69.9073113032736</v>
      </c>
      <c r="P33" s="239">
        <v>76.6982620842126</v>
      </c>
      <c r="Q33" s="239">
        <v>93.6206693665628</v>
      </c>
      <c r="R33" s="239">
        <v>100.069599236257</v>
      </c>
      <c r="S33" s="239">
        <v>96.1688819214149</v>
      </c>
      <c r="T33" s="239">
        <v>81.2840947040498</v>
      </c>
      <c r="U33" s="102"/>
      <c r="V33" s="226">
        <v>72.8751183235664</v>
      </c>
      <c r="W33" s="239">
        <v>73.5878372667069</v>
      </c>
      <c r="X33" s="246">
        <v>75.0674183178165</v>
      </c>
      <c r="Y33" s="102"/>
      <c r="Z33" s="226">
        <v>72.8751183235664</v>
      </c>
      <c r="AA33" s="239">
        <v>69.7892424379017</v>
      </c>
      <c r="AB33" s="246">
        <v>70.840510179299</v>
      </c>
      <c r="AC33" s="103"/>
      <c r="AD33" s="32"/>
      <c r="AE33" s="32"/>
      <c r="AF33" s="32"/>
      <c r="AG33" s="32"/>
      <c r="AH33" s="32"/>
      <c r="AI33" s="32"/>
      <c r="AJ33" s="32"/>
      <c r="AK33" s="32"/>
      <c r="AL33" s="32"/>
      <c r="AM33" s="32"/>
      <c r="AN33" s="32"/>
      <c r="AO33" s="32"/>
      <c r="AP33" s="32"/>
      <c r="AQ33" s="32"/>
      <c r="AR33" s="32"/>
    </row>
    <row r="34" spans="2:44" ht="15.75" customHeight="1">
      <c r="B34" s="105" t="s">
        <v>67</v>
      </c>
      <c r="C34" s="223">
        <v>43.3779979792186</v>
      </c>
      <c r="D34" s="236">
        <v>23.7685436960702</v>
      </c>
      <c r="E34" s="236">
        <v>28.1472717824732</v>
      </c>
      <c r="F34" s="236">
        <v>18.8213478055805</v>
      </c>
      <c r="G34" s="236">
        <v>12.1337026697847</v>
      </c>
      <c r="H34" s="236">
        <v>27.9308661107223</v>
      </c>
      <c r="I34" s="236">
        <v>31.0290782906539</v>
      </c>
      <c r="J34" s="236">
        <v>21.4652688791113</v>
      </c>
      <c r="K34" s="236">
        <v>15.7020979985438</v>
      </c>
      <c r="L34" s="211">
        <v>14.7680556190359</v>
      </c>
      <c r="M34" s="236">
        <v>16.5762721936359</v>
      </c>
      <c r="N34" s="236">
        <v>14.7994522966683</v>
      </c>
      <c r="O34" s="236">
        <v>26.5274214362066</v>
      </c>
      <c r="P34" s="236">
        <v>14.2943183407302</v>
      </c>
      <c r="Q34" s="236">
        <v>10.5492277940059</v>
      </c>
      <c r="R34" s="236">
        <v>9.27041146953565</v>
      </c>
      <c r="S34" s="236">
        <v>8.73318040279992</v>
      </c>
      <c r="T34" s="245">
        <v>18.6913581766514</v>
      </c>
      <c r="U34" s="106"/>
      <c r="V34" s="223">
        <v>6.2639522823012</v>
      </c>
      <c r="W34" s="236">
        <v>24.2725714114728</v>
      </c>
      <c r="X34" s="245">
        <v>14.3425767178461</v>
      </c>
      <c r="Y34" s="102"/>
      <c r="Z34" s="223">
        <v>-3.98885651248768</v>
      </c>
      <c r="AA34" s="236">
        <v>25.0157131238404</v>
      </c>
      <c r="AB34" s="245">
        <v>16.2755377794822</v>
      </c>
      <c r="AC34" s="103"/>
      <c r="AD34" s="32"/>
      <c r="AE34" s="32"/>
      <c r="AF34" s="32"/>
      <c r="AG34" s="32"/>
      <c r="AH34" s="32"/>
      <c r="AI34" s="32"/>
      <c r="AJ34" s="32"/>
      <c r="AK34" s="32"/>
      <c r="AL34" s="32"/>
      <c r="AM34" s="32"/>
      <c r="AN34" s="32"/>
      <c r="AO34" s="32"/>
      <c r="AP34" s="32"/>
      <c r="AQ34" s="32"/>
      <c r="AR34" s="32"/>
    </row>
    <row r="35" spans="1:44" ht="18" customHeight="1">
      <c r="A35" s="108"/>
      <c r="B35" s="109"/>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03"/>
      <c r="AD35" s="32"/>
      <c r="AE35" s="32"/>
      <c r="AF35" s="32"/>
      <c r="AG35" s="32"/>
      <c r="AH35" s="32"/>
      <c r="AI35" s="32"/>
      <c r="AJ35" s="32"/>
      <c r="AK35" s="32"/>
      <c r="AL35" s="32"/>
      <c r="AM35" s="32"/>
      <c r="AN35" s="32"/>
      <c r="AO35" s="32"/>
      <c r="AP35" s="32"/>
      <c r="AQ35" s="32"/>
      <c r="AR35" s="32"/>
    </row>
    <row r="36" spans="1:50" ht="15.75" customHeight="1">
      <c r="A36" s="88"/>
      <c r="B36" s="89" t="s">
        <v>68</v>
      </c>
      <c r="C36" s="212">
        <v>2022</v>
      </c>
      <c r="D36" s="90"/>
      <c r="E36" s="90"/>
      <c r="F36" s="90"/>
      <c r="G36" s="90"/>
      <c r="H36" s="90"/>
      <c r="I36" s="90"/>
      <c r="J36" s="90"/>
      <c r="K36" s="90"/>
      <c r="L36" s="207">
        <v>2023</v>
      </c>
      <c r="M36" s="90"/>
      <c r="N36" s="90"/>
      <c r="O36" s="90"/>
      <c r="P36" s="90"/>
      <c r="Q36" s="90"/>
      <c r="R36" s="90"/>
      <c r="S36" s="90"/>
      <c r="T36" s="91"/>
      <c r="U36" s="92"/>
      <c r="V36" s="252" t="s">
        <v>51</v>
      </c>
      <c r="W36" s="255"/>
      <c r="X36" s="257"/>
      <c r="Y36" s="92"/>
      <c r="Z36" s="263" t="s">
        <v>52</v>
      </c>
      <c r="AA36" s="266"/>
      <c r="AB36" s="269"/>
      <c r="AC36" s="93"/>
      <c r="AD36" s="94"/>
      <c r="AE36" s="94"/>
      <c r="AF36" s="94"/>
      <c r="AG36" s="94"/>
      <c r="AH36" s="95"/>
      <c r="AI36" s="95"/>
      <c r="AJ36" s="95"/>
      <c r="AK36" s="95"/>
      <c r="AL36" s="95"/>
      <c r="AM36" s="95"/>
      <c r="AN36" s="95"/>
      <c r="AO36" s="95"/>
      <c r="AP36" s="95"/>
      <c r="AQ36" s="95"/>
      <c r="AR36" s="95"/>
      <c r="AS36" s="88"/>
      <c r="AT36" s="88"/>
      <c r="AU36" s="88"/>
      <c r="AV36" s="88"/>
      <c r="AW36" s="88"/>
      <c r="AX36" s="88"/>
    </row>
    <row r="37" spans="1:50" ht="15.75" customHeight="1">
      <c r="A37" s="96"/>
      <c r="B37" s="97"/>
      <c r="C37" s="224" t="s">
        <v>53</v>
      </c>
      <c r="D37" s="237" t="s">
        <v>54</v>
      </c>
      <c r="E37" s="237" t="s">
        <v>55</v>
      </c>
      <c r="F37" s="237" t="s">
        <v>56</v>
      </c>
      <c r="G37" s="237" t="s">
        <v>57</v>
      </c>
      <c r="H37" s="237" t="s">
        <v>58</v>
      </c>
      <c r="I37" s="237" t="s">
        <v>59</v>
      </c>
      <c r="J37" s="237" t="s">
        <v>60</v>
      </c>
      <c r="K37" s="237" t="s">
        <v>61</v>
      </c>
      <c r="L37" s="213" t="s">
        <v>62</v>
      </c>
      <c r="M37" s="237" t="s">
        <v>63</v>
      </c>
      <c r="N37" s="237" t="s">
        <v>64</v>
      </c>
      <c r="O37" s="237" t="s">
        <v>53</v>
      </c>
      <c r="P37" s="237" t="s">
        <v>54</v>
      </c>
      <c r="Q37" s="237" t="s">
        <v>55</v>
      </c>
      <c r="R37" s="237" t="s">
        <v>56</v>
      </c>
      <c r="S37" s="237" t="s">
        <v>57</v>
      </c>
      <c r="T37" s="237" t="s">
        <v>58</v>
      </c>
      <c r="U37" s="98"/>
      <c r="V37" s="220">
        <v>2021</v>
      </c>
      <c r="W37" s="233">
        <v>2022</v>
      </c>
      <c r="X37" s="258">
        <v>2023</v>
      </c>
      <c r="Y37" s="111"/>
      <c r="Z37" s="220">
        <v>2021</v>
      </c>
      <c r="AA37" s="233">
        <v>2022</v>
      </c>
      <c r="AB37" s="258">
        <v>2023</v>
      </c>
      <c r="AC37" s="99"/>
      <c r="AD37" s="94"/>
      <c r="AE37" s="94"/>
      <c r="AF37" s="94"/>
      <c r="AG37" s="94"/>
      <c r="AH37" s="100"/>
      <c r="AI37" s="100"/>
      <c r="AJ37" s="100"/>
      <c r="AK37" s="100"/>
      <c r="AL37" s="100"/>
      <c r="AM37" s="100"/>
      <c r="AN37" s="100"/>
      <c r="AO37" s="100"/>
      <c r="AP37" s="100"/>
      <c r="AQ37" s="100"/>
      <c r="AR37" s="100"/>
      <c r="AS37" s="96"/>
      <c r="AT37" s="96"/>
      <c r="AU37" s="96"/>
      <c r="AV37" s="96"/>
      <c r="AW37" s="96"/>
      <c r="AX37" s="96"/>
    </row>
    <row r="38" spans="2:44" ht="15.75" customHeight="1">
      <c r="B38" s="101" t="s">
        <v>65</v>
      </c>
      <c r="C38" s="227">
        <v>50850</v>
      </c>
      <c r="D38" s="240">
        <v>52545</v>
      </c>
      <c r="E38" s="240">
        <v>50850</v>
      </c>
      <c r="F38" s="240">
        <v>52545</v>
      </c>
      <c r="G38" s="240">
        <v>52545</v>
      </c>
      <c r="H38" s="240">
        <v>50850</v>
      </c>
      <c r="I38" s="240">
        <v>52545</v>
      </c>
      <c r="J38" s="240">
        <v>50850</v>
      </c>
      <c r="K38" s="240">
        <v>52545</v>
      </c>
      <c r="L38" s="216">
        <v>52545</v>
      </c>
      <c r="M38" s="240">
        <v>47460</v>
      </c>
      <c r="N38" s="240">
        <v>52545</v>
      </c>
      <c r="O38" s="240">
        <v>50850</v>
      </c>
      <c r="P38" s="240">
        <v>52545</v>
      </c>
      <c r="Q38" s="240">
        <v>50850</v>
      </c>
      <c r="R38" s="240">
        <v>52545</v>
      </c>
      <c r="S38" s="240">
        <v>52545</v>
      </c>
      <c r="T38" s="240">
        <v>50820</v>
      </c>
      <c r="U38" s="112"/>
      <c r="V38" s="227">
        <v>462735</v>
      </c>
      <c r="W38" s="240">
        <v>462735</v>
      </c>
      <c r="X38" s="248">
        <v>462705</v>
      </c>
      <c r="Y38" s="112"/>
      <c r="Z38" s="227">
        <v>618675</v>
      </c>
      <c r="AA38" s="240">
        <v>618675</v>
      </c>
      <c r="AB38" s="248">
        <v>618645</v>
      </c>
      <c r="AC38" s="103"/>
      <c r="AD38" s="32"/>
      <c r="AE38" s="32"/>
      <c r="AF38" s="32"/>
      <c r="AG38" s="32"/>
      <c r="AH38" s="32"/>
      <c r="AI38" s="32"/>
      <c r="AJ38" s="32"/>
      <c r="AK38" s="32"/>
      <c r="AL38" s="32"/>
      <c r="AM38" s="32"/>
      <c r="AN38" s="32"/>
      <c r="AO38" s="32"/>
      <c r="AP38" s="32"/>
      <c r="AQ38" s="32"/>
      <c r="AR38" s="32"/>
    </row>
    <row r="39" spans="2:44" ht="15.75" customHeight="1">
      <c r="B39" s="104" t="s">
        <v>66</v>
      </c>
      <c r="C39" s="228">
        <v>48570</v>
      </c>
      <c r="D39" s="241">
        <v>50189</v>
      </c>
      <c r="E39" s="241">
        <v>48570</v>
      </c>
      <c r="F39" s="241">
        <v>50189</v>
      </c>
      <c r="G39" s="241">
        <v>50189</v>
      </c>
      <c r="H39" s="241">
        <v>48570</v>
      </c>
      <c r="I39" s="241">
        <v>50189</v>
      </c>
      <c r="J39" s="241">
        <v>48570</v>
      </c>
      <c r="K39" s="241">
        <v>50189</v>
      </c>
      <c r="L39" s="217">
        <v>50189</v>
      </c>
      <c r="M39" s="241">
        <v>45332</v>
      </c>
      <c r="N39" s="241">
        <v>50189</v>
      </c>
      <c r="O39" s="241">
        <v>48570</v>
      </c>
      <c r="P39" s="241">
        <v>49755</v>
      </c>
      <c r="Q39" s="241">
        <v>48150</v>
      </c>
      <c r="R39" s="241">
        <v>49755</v>
      </c>
      <c r="S39" s="241">
        <v>49755</v>
      </c>
      <c r="T39" s="241">
        <v>48150</v>
      </c>
      <c r="U39" s="112"/>
      <c r="V39" s="228">
        <v>432585</v>
      </c>
      <c r="W39" s="241">
        <v>441987</v>
      </c>
      <c r="X39" s="249">
        <v>439845</v>
      </c>
      <c r="Y39" s="112"/>
      <c r="Z39" s="228">
        <v>432585</v>
      </c>
      <c r="AA39" s="241">
        <v>587899</v>
      </c>
      <c r="AB39" s="249">
        <v>588793</v>
      </c>
      <c r="AC39" s="103"/>
      <c r="AD39" s="32"/>
      <c r="AE39" s="32"/>
      <c r="AF39" s="32"/>
      <c r="AG39" s="32"/>
      <c r="AH39" s="32"/>
      <c r="AI39" s="32"/>
      <c r="AJ39" s="32"/>
      <c r="AK39" s="32"/>
      <c r="AL39" s="32"/>
      <c r="AM39" s="32"/>
      <c r="AN39" s="32"/>
      <c r="AO39" s="32"/>
      <c r="AP39" s="32"/>
      <c r="AQ39" s="32"/>
      <c r="AR39" s="32"/>
    </row>
    <row r="40" spans="2:44" ht="15.75" customHeight="1">
      <c r="B40" s="105" t="s">
        <v>67</v>
      </c>
      <c r="C40" s="223">
        <v>4.69425571340333</v>
      </c>
      <c r="D40" s="236">
        <v>4.69425571340333</v>
      </c>
      <c r="E40" s="236">
        <v>4.69425571340333</v>
      </c>
      <c r="F40" s="236">
        <v>4.69425571340333</v>
      </c>
      <c r="G40" s="236">
        <v>4.69425571340333</v>
      </c>
      <c r="H40" s="236">
        <v>4.69425571340333</v>
      </c>
      <c r="I40" s="236">
        <v>4.69425571340333</v>
      </c>
      <c r="J40" s="236">
        <v>4.69425571340333</v>
      </c>
      <c r="K40" s="236">
        <v>4.69425571340333</v>
      </c>
      <c r="L40" s="211">
        <v>4.69425571340333</v>
      </c>
      <c r="M40" s="236">
        <v>4.69425571340333</v>
      </c>
      <c r="N40" s="236">
        <v>4.69425571340333</v>
      </c>
      <c r="O40" s="236">
        <v>4.69425571340333</v>
      </c>
      <c r="P40" s="236">
        <v>5.60747663551401</v>
      </c>
      <c r="Q40" s="236">
        <v>5.60747663551401</v>
      </c>
      <c r="R40" s="236">
        <v>5.60747663551401</v>
      </c>
      <c r="S40" s="236">
        <v>5.60747663551401</v>
      </c>
      <c r="T40" s="245">
        <v>5.54517133956386</v>
      </c>
      <c r="U40" s="106"/>
      <c r="V40" s="223">
        <v>6.96972849266618</v>
      </c>
      <c r="W40" s="236">
        <v>4.69425571340333</v>
      </c>
      <c r="X40" s="245">
        <v>5.19728540735941</v>
      </c>
      <c r="Y40" s="102"/>
      <c r="Z40" s="223">
        <v>43.0181351641873</v>
      </c>
      <c r="AA40" s="236">
        <v>5.23491279964755</v>
      </c>
      <c r="AB40" s="245">
        <v>5.07003310161635</v>
      </c>
      <c r="AC40" s="103"/>
      <c r="AD40" s="32"/>
      <c r="AE40" s="32"/>
      <c r="AF40" s="32"/>
      <c r="AG40" s="32"/>
      <c r="AH40" s="32"/>
      <c r="AI40" s="32"/>
      <c r="AJ40" s="32"/>
      <c r="AK40" s="32"/>
      <c r="AL40" s="32"/>
      <c r="AM40" s="32"/>
      <c r="AN40" s="32"/>
      <c r="AO40" s="32"/>
      <c r="AP40" s="32"/>
      <c r="AQ40" s="32"/>
      <c r="AR40" s="32"/>
    </row>
    <row r="41" spans="1:44" ht="18" customHeight="1">
      <c r="A41" s="85"/>
      <c r="B41" s="86"/>
      <c r="U41" s="39"/>
      <c r="X41" s="261"/>
      <c r="Y41" s="39"/>
      <c r="AB41" s="261"/>
      <c r="AC41" s="107"/>
      <c r="AD41" s="32"/>
      <c r="AE41" s="32"/>
      <c r="AF41" s="32"/>
      <c r="AG41" s="32"/>
      <c r="AH41" s="32"/>
      <c r="AI41" s="32"/>
      <c r="AJ41" s="32"/>
      <c r="AK41" s="32"/>
      <c r="AL41" s="32"/>
      <c r="AM41" s="32"/>
      <c r="AN41" s="32"/>
      <c r="AO41" s="32"/>
      <c r="AP41" s="32"/>
      <c r="AQ41" s="32"/>
      <c r="AR41" s="32"/>
    </row>
    <row r="42" spans="1:50" ht="15.75" customHeight="1">
      <c r="A42" s="88"/>
      <c r="B42" s="89" t="s">
        <v>69</v>
      </c>
      <c r="C42" s="212">
        <v>2022</v>
      </c>
      <c r="D42" s="90"/>
      <c r="E42" s="90"/>
      <c r="F42" s="90"/>
      <c r="G42" s="90"/>
      <c r="H42" s="90"/>
      <c r="I42" s="90"/>
      <c r="J42" s="90"/>
      <c r="K42" s="90"/>
      <c r="L42" s="207">
        <v>2023</v>
      </c>
      <c r="M42" s="90"/>
      <c r="N42" s="90"/>
      <c r="O42" s="90"/>
      <c r="P42" s="90"/>
      <c r="Q42" s="90"/>
      <c r="R42" s="90"/>
      <c r="S42" s="90"/>
      <c r="T42" s="91"/>
      <c r="U42" s="92"/>
      <c r="V42" s="252" t="s">
        <v>51</v>
      </c>
      <c r="W42" s="255"/>
      <c r="X42" s="257"/>
      <c r="Y42" s="92"/>
      <c r="Z42" s="263" t="s">
        <v>52</v>
      </c>
      <c r="AA42" s="266"/>
      <c r="AB42" s="269"/>
      <c r="AC42" s="93"/>
      <c r="AD42" s="94"/>
      <c r="AE42" s="94"/>
      <c r="AF42" s="94"/>
      <c r="AG42" s="94"/>
      <c r="AH42" s="95"/>
      <c r="AI42" s="95"/>
      <c r="AJ42" s="95"/>
      <c r="AK42" s="95"/>
      <c r="AL42" s="95"/>
      <c r="AM42" s="95"/>
      <c r="AN42" s="95"/>
      <c r="AO42" s="95"/>
      <c r="AP42" s="95"/>
      <c r="AQ42" s="95"/>
      <c r="AR42" s="95"/>
      <c r="AS42" s="88"/>
      <c r="AT42" s="88"/>
      <c r="AU42" s="88"/>
      <c r="AV42" s="88"/>
      <c r="AW42" s="88"/>
      <c r="AX42" s="88"/>
    </row>
    <row r="43" spans="1:50" ht="15.75" customHeight="1">
      <c r="A43" s="96"/>
      <c r="B43" s="97"/>
      <c r="C43" s="224" t="s">
        <v>53</v>
      </c>
      <c r="D43" s="237" t="s">
        <v>54</v>
      </c>
      <c r="E43" s="237" t="s">
        <v>55</v>
      </c>
      <c r="F43" s="237" t="s">
        <v>56</v>
      </c>
      <c r="G43" s="237" t="s">
        <v>57</v>
      </c>
      <c r="H43" s="237" t="s">
        <v>58</v>
      </c>
      <c r="I43" s="237" t="s">
        <v>59</v>
      </c>
      <c r="J43" s="237" t="s">
        <v>60</v>
      </c>
      <c r="K43" s="237" t="s">
        <v>61</v>
      </c>
      <c r="L43" s="213" t="s">
        <v>62</v>
      </c>
      <c r="M43" s="237" t="s">
        <v>63</v>
      </c>
      <c r="N43" s="237" t="s">
        <v>64</v>
      </c>
      <c r="O43" s="237" t="s">
        <v>53</v>
      </c>
      <c r="P43" s="237" t="s">
        <v>54</v>
      </c>
      <c r="Q43" s="237" t="s">
        <v>55</v>
      </c>
      <c r="R43" s="237" t="s">
        <v>56</v>
      </c>
      <c r="S43" s="237" t="s">
        <v>57</v>
      </c>
      <c r="T43" s="237" t="s">
        <v>58</v>
      </c>
      <c r="U43" s="98"/>
      <c r="V43" s="220">
        <v>2021</v>
      </c>
      <c r="W43" s="233">
        <v>2022</v>
      </c>
      <c r="X43" s="258">
        <v>2023</v>
      </c>
      <c r="Y43" s="111"/>
      <c r="Z43" s="220">
        <v>2021</v>
      </c>
      <c r="AA43" s="233">
        <v>2022</v>
      </c>
      <c r="AB43" s="258">
        <v>2023</v>
      </c>
      <c r="AC43" s="99"/>
      <c r="AD43" s="94"/>
      <c r="AE43" s="94"/>
      <c r="AF43" s="94"/>
      <c r="AG43" s="94"/>
      <c r="AH43" s="100"/>
      <c r="AI43" s="100"/>
      <c r="AJ43" s="100"/>
      <c r="AK43" s="100"/>
      <c r="AL43" s="100"/>
      <c r="AM43" s="100"/>
      <c r="AN43" s="100"/>
      <c r="AO43" s="100"/>
      <c r="AP43" s="100"/>
      <c r="AQ43" s="100"/>
      <c r="AR43" s="100"/>
      <c r="AS43" s="96"/>
      <c r="AT43" s="96"/>
      <c r="AU43" s="96"/>
      <c r="AV43" s="96"/>
      <c r="AW43" s="96"/>
      <c r="AX43" s="96"/>
    </row>
    <row r="44" spans="2:44" ht="15.75" customHeight="1">
      <c r="B44" s="101" t="s">
        <v>65</v>
      </c>
      <c r="C44" s="227">
        <v>36238</v>
      </c>
      <c r="D44" s="240">
        <v>35822</v>
      </c>
      <c r="E44" s="240">
        <v>39264</v>
      </c>
      <c r="F44" s="240">
        <v>41666</v>
      </c>
      <c r="G44" s="240">
        <v>39949</v>
      </c>
      <c r="H44" s="240">
        <v>38621</v>
      </c>
      <c r="I44" s="240">
        <v>36307</v>
      </c>
      <c r="J44" s="240">
        <v>29547</v>
      </c>
      <c r="K44" s="240">
        <v>27026</v>
      </c>
      <c r="L44" s="216">
        <v>24704</v>
      </c>
      <c r="M44" s="240">
        <v>27077</v>
      </c>
      <c r="N44" s="240">
        <v>30527</v>
      </c>
      <c r="O44" s="240">
        <v>36373</v>
      </c>
      <c r="P44" s="240">
        <v>34869</v>
      </c>
      <c r="Q44" s="240">
        <v>37258</v>
      </c>
      <c r="R44" s="240">
        <v>40256</v>
      </c>
      <c r="S44" s="240">
        <v>38128</v>
      </c>
      <c r="T44" s="248">
        <v>36698</v>
      </c>
      <c r="U44" s="113"/>
      <c r="V44" s="227">
        <v>303816</v>
      </c>
      <c r="W44" s="240">
        <v>321315</v>
      </c>
      <c r="X44" s="248">
        <v>305890</v>
      </c>
      <c r="Y44" s="112"/>
      <c r="Z44" s="227">
        <v>381620</v>
      </c>
      <c r="AA44" s="240">
        <v>420966</v>
      </c>
      <c r="AB44" s="248">
        <v>398770</v>
      </c>
      <c r="AC44" s="103"/>
      <c r="AD44" s="32"/>
      <c r="AE44" s="32"/>
      <c r="AF44" s="32"/>
      <c r="AG44" s="32"/>
      <c r="AH44" s="32"/>
      <c r="AI44" s="32"/>
      <c r="AJ44" s="32"/>
      <c r="AK44" s="32"/>
      <c r="AL44" s="32"/>
      <c r="AM44" s="32"/>
      <c r="AN44" s="32"/>
      <c r="AO44" s="32"/>
      <c r="AP44" s="32"/>
      <c r="AQ44" s="32"/>
      <c r="AR44" s="32"/>
    </row>
    <row r="45" spans="2:44" ht="15.75" customHeight="1">
      <c r="B45" s="104" t="s">
        <v>66</v>
      </c>
      <c r="C45" s="228">
        <v>30022</v>
      </c>
      <c r="D45" s="241">
        <v>32703</v>
      </c>
      <c r="E45" s="241">
        <v>35321</v>
      </c>
      <c r="F45" s="241">
        <v>41071</v>
      </c>
      <c r="G45" s="241">
        <v>39566</v>
      </c>
      <c r="H45" s="241">
        <v>35455</v>
      </c>
      <c r="I45" s="241">
        <v>33250</v>
      </c>
      <c r="J45" s="241">
        <v>28252</v>
      </c>
      <c r="K45" s="241">
        <v>27000</v>
      </c>
      <c r="L45" s="217">
        <v>24538</v>
      </c>
      <c r="M45" s="241">
        <v>26494</v>
      </c>
      <c r="N45" s="241">
        <v>30274</v>
      </c>
      <c r="O45" s="241">
        <v>33672</v>
      </c>
      <c r="P45" s="241">
        <v>34208</v>
      </c>
      <c r="Q45" s="241">
        <v>36057</v>
      </c>
      <c r="R45" s="241">
        <v>39712</v>
      </c>
      <c r="S45" s="241">
        <v>37069</v>
      </c>
      <c r="T45" s="249">
        <v>35011</v>
      </c>
      <c r="U45" s="113"/>
      <c r="V45" s="228">
        <v>300810</v>
      </c>
      <c r="W45" s="241">
        <v>296638</v>
      </c>
      <c r="X45" s="249">
        <v>297035</v>
      </c>
      <c r="Y45" s="112"/>
      <c r="Z45" s="228">
        <v>300810</v>
      </c>
      <c r="AA45" s="241">
        <v>386822</v>
      </c>
      <c r="AB45" s="249">
        <v>385537</v>
      </c>
      <c r="AC45" s="103"/>
      <c r="AD45" s="32"/>
      <c r="AE45" s="32"/>
      <c r="AF45" s="32"/>
      <c r="AG45" s="32"/>
      <c r="AH45" s="32"/>
      <c r="AI45" s="32"/>
      <c r="AJ45" s="32"/>
      <c r="AK45" s="32"/>
      <c r="AL45" s="32"/>
      <c r="AM45" s="32"/>
      <c r="AN45" s="32"/>
      <c r="AO45" s="32"/>
      <c r="AP45" s="32"/>
      <c r="AQ45" s="32"/>
      <c r="AR45" s="32"/>
    </row>
    <row r="46" spans="2:44" ht="15.75" customHeight="1">
      <c r="B46" s="105" t="s">
        <v>67</v>
      </c>
      <c r="C46" s="223">
        <v>20.7048164679235</v>
      </c>
      <c r="D46" s="236">
        <v>9.53735131333516</v>
      </c>
      <c r="E46" s="236">
        <v>11.1633305965289</v>
      </c>
      <c r="F46" s="236">
        <v>1.44871076915585</v>
      </c>
      <c r="G46" s="236">
        <v>0.968002830713238</v>
      </c>
      <c r="H46" s="236">
        <v>8.92962910731913</v>
      </c>
      <c r="I46" s="236">
        <v>9.19398496240601</v>
      </c>
      <c r="J46" s="236">
        <v>4.58374628344895</v>
      </c>
      <c r="K46" s="236">
        <v>0.0962962962962962</v>
      </c>
      <c r="L46" s="211">
        <v>0.676501752384057</v>
      </c>
      <c r="M46" s="236">
        <v>2.20049822601343</v>
      </c>
      <c r="N46" s="236">
        <v>0.835700601175926</v>
      </c>
      <c r="O46" s="236">
        <v>8.02150154430981</v>
      </c>
      <c r="P46" s="236">
        <v>1.93229653882132</v>
      </c>
      <c r="Q46" s="236">
        <v>3.33083728540921</v>
      </c>
      <c r="R46" s="236">
        <v>1.36986301369863</v>
      </c>
      <c r="S46" s="236">
        <v>2.85683455178181</v>
      </c>
      <c r="T46" s="245">
        <v>4.81848561880551</v>
      </c>
      <c r="U46" s="106"/>
      <c r="V46" s="223">
        <v>0.99930188491074</v>
      </c>
      <c r="W46" s="236">
        <v>8.31889373579918</v>
      </c>
      <c r="X46" s="245">
        <v>2.9811301698453</v>
      </c>
      <c r="Y46" s="102"/>
      <c r="Z46" s="223">
        <v>26.8641335061999</v>
      </c>
      <c r="AA46" s="236">
        <v>8.82679888941166</v>
      </c>
      <c r="AB46" s="245">
        <v>3.43235539001444</v>
      </c>
      <c r="AC46" s="103"/>
      <c r="AD46" s="32"/>
      <c r="AE46" s="32"/>
      <c r="AF46" s="32"/>
      <c r="AG46" s="32"/>
      <c r="AH46" s="32"/>
      <c r="AI46" s="32"/>
      <c r="AJ46" s="32"/>
      <c r="AK46" s="32"/>
      <c r="AL46" s="32"/>
      <c r="AM46" s="32"/>
      <c r="AN46" s="32"/>
      <c r="AO46" s="32"/>
      <c r="AP46" s="32"/>
      <c r="AQ46" s="32"/>
      <c r="AR46" s="32"/>
    </row>
    <row r="47" spans="1:44" ht="18" customHeight="1">
      <c r="A47" s="85"/>
      <c r="B47" s="86"/>
      <c r="U47" s="39"/>
      <c r="X47" s="261"/>
      <c r="Y47" s="39"/>
      <c r="AB47" s="261"/>
      <c r="AC47" s="107"/>
      <c r="AD47" s="32"/>
      <c r="AE47" s="32"/>
      <c r="AF47" s="32"/>
      <c r="AG47" s="32"/>
      <c r="AH47" s="32"/>
      <c r="AI47" s="32"/>
      <c r="AJ47" s="32"/>
      <c r="AK47" s="32"/>
      <c r="AL47" s="32"/>
      <c r="AM47" s="32"/>
      <c r="AN47" s="32"/>
      <c r="AO47" s="32"/>
      <c r="AP47" s="32"/>
      <c r="AQ47" s="32"/>
      <c r="AR47" s="32"/>
    </row>
    <row r="48" spans="1:50" ht="15.75" customHeight="1">
      <c r="A48" s="88"/>
      <c r="B48" s="89" t="s">
        <v>70</v>
      </c>
      <c r="C48" s="212">
        <v>2022</v>
      </c>
      <c r="D48" s="90"/>
      <c r="E48" s="90"/>
      <c r="F48" s="90"/>
      <c r="G48" s="90"/>
      <c r="H48" s="90"/>
      <c r="I48" s="90"/>
      <c r="J48" s="90"/>
      <c r="K48" s="90"/>
      <c r="L48" s="207">
        <v>2023</v>
      </c>
      <c r="M48" s="90"/>
      <c r="N48" s="90"/>
      <c r="O48" s="90"/>
      <c r="P48" s="90"/>
      <c r="Q48" s="90"/>
      <c r="R48" s="90"/>
      <c r="S48" s="90"/>
      <c r="T48" s="91"/>
      <c r="U48" s="92"/>
      <c r="V48" s="252" t="s">
        <v>51</v>
      </c>
      <c r="W48" s="255"/>
      <c r="X48" s="257"/>
      <c r="Y48" s="92"/>
      <c r="Z48" s="263" t="s">
        <v>52</v>
      </c>
      <c r="AA48" s="266"/>
      <c r="AB48" s="269"/>
      <c r="AC48" s="93"/>
      <c r="AD48" s="94"/>
      <c r="AE48" s="94"/>
      <c r="AF48" s="94"/>
      <c r="AG48" s="94"/>
      <c r="AH48" s="95"/>
      <c r="AI48" s="95"/>
      <c r="AJ48" s="95"/>
      <c r="AK48" s="95"/>
      <c r="AL48" s="95"/>
      <c r="AM48" s="95"/>
      <c r="AN48" s="95"/>
      <c r="AO48" s="95"/>
      <c r="AP48" s="95"/>
      <c r="AQ48" s="95"/>
      <c r="AR48" s="95"/>
      <c r="AS48" s="88"/>
      <c r="AT48" s="88"/>
      <c r="AU48" s="88"/>
      <c r="AV48" s="88"/>
      <c r="AW48" s="88"/>
      <c r="AX48" s="88"/>
    </row>
    <row r="49" spans="1:50" ht="15.75" customHeight="1">
      <c r="A49" s="96"/>
      <c r="B49" s="97"/>
      <c r="C49" s="224" t="s">
        <v>53</v>
      </c>
      <c r="D49" s="237" t="s">
        <v>54</v>
      </c>
      <c r="E49" s="237" t="s">
        <v>55</v>
      </c>
      <c r="F49" s="237" t="s">
        <v>56</v>
      </c>
      <c r="G49" s="237" t="s">
        <v>57</v>
      </c>
      <c r="H49" s="237" t="s">
        <v>58</v>
      </c>
      <c r="I49" s="237" t="s">
        <v>59</v>
      </c>
      <c r="J49" s="237" t="s">
        <v>60</v>
      </c>
      <c r="K49" s="237" t="s">
        <v>61</v>
      </c>
      <c r="L49" s="213" t="s">
        <v>62</v>
      </c>
      <c r="M49" s="237" t="s">
        <v>63</v>
      </c>
      <c r="N49" s="237" t="s">
        <v>64</v>
      </c>
      <c r="O49" s="237" t="s">
        <v>53</v>
      </c>
      <c r="P49" s="237" t="s">
        <v>54</v>
      </c>
      <c r="Q49" s="237" t="s">
        <v>55</v>
      </c>
      <c r="R49" s="237" t="s">
        <v>56</v>
      </c>
      <c r="S49" s="237" t="s">
        <v>57</v>
      </c>
      <c r="T49" s="237" t="s">
        <v>58</v>
      </c>
      <c r="U49" s="98"/>
      <c r="V49" s="220">
        <v>2021</v>
      </c>
      <c r="W49" s="233">
        <v>2022</v>
      </c>
      <c r="X49" s="258">
        <v>2023</v>
      </c>
      <c r="Y49" s="111"/>
      <c r="Z49" s="220">
        <v>2021</v>
      </c>
      <c r="AA49" s="233">
        <v>2022</v>
      </c>
      <c r="AB49" s="258">
        <v>2023</v>
      </c>
      <c r="AC49" s="99"/>
      <c r="AD49" s="94"/>
      <c r="AE49" s="94"/>
      <c r="AF49" s="94"/>
      <c r="AG49" s="94"/>
      <c r="AH49" s="100"/>
      <c r="AI49" s="100"/>
      <c r="AJ49" s="100"/>
      <c r="AK49" s="100"/>
      <c r="AL49" s="100"/>
      <c r="AM49" s="100"/>
      <c r="AN49" s="100"/>
      <c r="AO49" s="100"/>
      <c r="AP49" s="100"/>
      <c r="AQ49" s="100"/>
      <c r="AR49" s="100"/>
      <c r="AS49" s="96"/>
      <c r="AT49" s="96"/>
      <c r="AU49" s="96"/>
      <c r="AV49" s="96"/>
      <c r="AW49" s="96"/>
      <c r="AX49" s="96"/>
    </row>
    <row r="50" spans="2:44" ht="15.75" customHeight="1">
      <c r="B50" s="101" t="s">
        <v>65</v>
      </c>
      <c r="C50" s="227">
        <v>4538788.22</v>
      </c>
      <c r="D50" s="240">
        <v>4685138.91</v>
      </c>
      <c r="E50" s="240">
        <v>5615024.05</v>
      </c>
      <c r="F50" s="240">
        <v>6404018.69999999</v>
      </c>
      <c r="G50" s="240">
        <v>5818298.79999999</v>
      </c>
      <c r="H50" s="240">
        <v>5367730.48</v>
      </c>
      <c r="I50" s="240">
        <v>4675700.79</v>
      </c>
      <c r="J50" s="240">
        <v>3493833.4</v>
      </c>
      <c r="K50" s="240">
        <v>3072538</v>
      </c>
      <c r="L50" s="216">
        <v>2645083.17</v>
      </c>
      <c r="M50" s="240">
        <v>3092193.96</v>
      </c>
      <c r="N50" s="240">
        <v>3468688.09</v>
      </c>
      <c r="O50" s="240">
        <v>4497780.04999999</v>
      </c>
      <c r="P50" s="240">
        <v>4606186.96</v>
      </c>
      <c r="Q50" s="240">
        <v>5262818.74</v>
      </c>
      <c r="R50" s="240">
        <v>5745609.89</v>
      </c>
      <c r="S50" s="240">
        <v>5494498.44</v>
      </c>
      <c r="T50" s="248">
        <v>4902971.1</v>
      </c>
      <c r="U50" s="113"/>
      <c r="V50" s="227">
        <v>35834189.59</v>
      </c>
      <c r="W50" s="240">
        <v>42316883.28</v>
      </c>
      <c r="X50" s="248">
        <v>39715830.4</v>
      </c>
      <c r="Y50" s="112"/>
      <c r="Z50" s="227">
        <v>43287597.43</v>
      </c>
      <c r="AA50" s="240">
        <v>53977858.89</v>
      </c>
      <c r="AB50" s="248">
        <v>50957902.59</v>
      </c>
      <c r="AC50" s="103"/>
      <c r="AD50" s="32"/>
      <c r="AE50" s="32"/>
      <c r="AF50" s="32"/>
      <c r="AG50" s="32"/>
      <c r="AH50" s="32"/>
      <c r="AI50" s="32"/>
      <c r="AJ50" s="32"/>
      <c r="AK50" s="32"/>
      <c r="AL50" s="32"/>
      <c r="AM50" s="32"/>
      <c r="AN50" s="32"/>
      <c r="AO50" s="32"/>
      <c r="AP50" s="32"/>
      <c r="AQ50" s="32"/>
      <c r="AR50" s="32"/>
    </row>
    <row r="51" spans="2:44" ht="15.75" customHeight="1">
      <c r="B51" s="104" t="s">
        <v>66</v>
      </c>
      <c r="C51" s="228">
        <v>3023671.13</v>
      </c>
      <c r="D51" s="241">
        <v>3615674.59</v>
      </c>
      <c r="E51" s="241">
        <v>4185230.69999999</v>
      </c>
      <c r="F51" s="241">
        <v>5147961.17999999</v>
      </c>
      <c r="G51" s="241">
        <v>4956065.11999999</v>
      </c>
      <c r="H51" s="241">
        <v>4007675.10999999</v>
      </c>
      <c r="I51" s="241">
        <v>3408444.07</v>
      </c>
      <c r="J51" s="241">
        <v>2747433.71</v>
      </c>
      <c r="K51" s="241">
        <v>2536490.12</v>
      </c>
      <c r="L51" s="217">
        <v>2201382.22</v>
      </c>
      <c r="M51" s="241">
        <v>2533574.68</v>
      </c>
      <c r="N51" s="241">
        <v>2886041.55</v>
      </c>
      <c r="O51" s="241">
        <v>3395398.11</v>
      </c>
      <c r="P51" s="241">
        <v>3816122.03</v>
      </c>
      <c r="Q51" s="241">
        <v>4507835.22999999</v>
      </c>
      <c r="R51" s="241">
        <v>4978962.91</v>
      </c>
      <c r="S51" s="241">
        <v>4784882.72</v>
      </c>
      <c r="T51" s="249">
        <v>3913829.16</v>
      </c>
      <c r="U51" s="113"/>
      <c r="V51" s="228">
        <v>31524683.06</v>
      </c>
      <c r="W51" s="241">
        <v>32524867.43</v>
      </c>
      <c r="X51" s="249">
        <v>33018028.61</v>
      </c>
      <c r="Y51" s="112"/>
      <c r="Z51" s="228">
        <v>31524683.06</v>
      </c>
      <c r="AA51" s="241">
        <v>41029025.84</v>
      </c>
      <c r="AB51" s="249">
        <v>41710396.51</v>
      </c>
      <c r="AC51" s="103"/>
      <c r="AD51" s="32"/>
      <c r="AE51" s="32"/>
      <c r="AF51" s="32"/>
      <c r="AG51" s="32"/>
      <c r="AH51" s="32"/>
      <c r="AI51" s="32"/>
      <c r="AJ51" s="32"/>
      <c r="AK51" s="32"/>
      <c r="AL51" s="32"/>
      <c r="AM51" s="32"/>
      <c r="AN51" s="32"/>
      <c r="AO51" s="32"/>
      <c r="AP51" s="32"/>
      <c r="AQ51" s="32"/>
      <c r="AR51" s="32"/>
    </row>
    <row r="52" spans="2:44" ht="15.75" customHeight="1">
      <c r="B52" s="105" t="s">
        <v>67</v>
      </c>
      <c r="C52" s="223">
        <v>50.1085278411213</v>
      </c>
      <c r="D52" s="236">
        <v>29.5785556299191</v>
      </c>
      <c r="E52" s="236">
        <v>34.1628324096924</v>
      </c>
      <c r="F52" s="236">
        <v>24.3991257136869</v>
      </c>
      <c r="G52" s="236">
        <v>17.3975454140118</v>
      </c>
      <c r="H52" s="236">
        <v>33.9362681023312</v>
      </c>
      <c r="I52" s="236">
        <v>37.1799182845326</v>
      </c>
      <c r="J52" s="236">
        <v>27.1671592032697</v>
      </c>
      <c r="K52" s="236">
        <v>21.1334503443679</v>
      </c>
      <c r="L52" s="211">
        <v>20.1555616270944</v>
      </c>
      <c r="M52" s="236">
        <v>22.0486605115583</v>
      </c>
      <c r="N52" s="236">
        <v>20.1884321450604</v>
      </c>
      <c r="O52" s="236">
        <v>32.4669421459977</v>
      </c>
      <c r="P52" s="236">
        <v>20.7033455374067</v>
      </c>
      <c r="Q52" s="236">
        <v>16.7482499132959</v>
      </c>
      <c r="R52" s="236">
        <v>15.3977242622199</v>
      </c>
      <c r="S52" s="236">
        <v>14.8303680889382</v>
      </c>
      <c r="T52" s="245">
        <v>25.2729973528021</v>
      </c>
      <c r="U52" s="106"/>
      <c r="V52" s="223">
        <v>13.6702612419539</v>
      </c>
      <c r="W52" s="236">
        <v>30.1062436951491</v>
      </c>
      <c r="X52" s="245">
        <v>20.2852867720014</v>
      </c>
      <c r="Y52" s="102"/>
      <c r="Z52" s="223">
        <v>37.3133469656522</v>
      </c>
      <c r="AA52" s="236">
        <v>31.560176691731</v>
      </c>
      <c r="AB52" s="245">
        <v>22.1707460339844</v>
      </c>
      <c r="AC52" s="103"/>
      <c r="AD52" s="32"/>
      <c r="AE52" s="32"/>
      <c r="AF52" s="32"/>
      <c r="AG52" s="32"/>
      <c r="AH52" s="32"/>
      <c r="AI52" s="32"/>
      <c r="AJ52" s="32"/>
      <c r="AK52" s="32"/>
      <c r="AL52" s="32"/>
      <c r="AM52" s="32"/>
      <c r="AN52" s="32"/>
      <c r="AO52" s="32"/>
      <c r="AP52" s="32"/>
      <c r="AQ52" s="32"/>
      <c r="AR52" s="32"/>
    </row>
    <row r="53" spans="1:44" ht="18" customHeight="1">
      <c r="A53" s="85"/>
      <c r="B53" s="86"/>
      <c r="U53" s="39"/>
      <c r="X53" s="262"/>
      <c r="Y53" s="39"/>
      <c r="AB53" s="262"/>
      <c r="AC53" s="107"/>
      <c r="AD53" s="32"/>
      <c r="AE53" s="32"/>
      <c r="AF53" s="32"/>
      <c r="AG53" s="32"/>
      <c r="AH53" s="32"/>
      <c r="AI53" s="32"/>
      <c r="AJ53" s="32"/>
      <c r="AK53" s="32"/>
      <c r="AL53" s="32"/>
      <c r="AM53" s="32"/>
      <c r="AN53" s="32"/>
      <c r="AO53" s="32"/>
      <c r="AP53" s="32"/>
      <c r="AQ53" s="32"/>
      <c r="AR53" s="32"/>
    </row>
    <row r="54" spans="1:50" ht="15.75" customHeight="1">
      <c r="A54" s="88"/>
      <c r="B54" s="114" t="s">
        <v>71</v>
      </c>
      <c r="C54" s="212">
        <v>2022</v>
      </c>
      <c r="D54" s="90"/>
      <c r="E54" s="90"/>
      <c r="F54" s="90"/>
      <c r="G54" s="90"/>
      <c r="H54" s="90"/>
      <c r="I54" s="90"/>
      <c r="J54" s="90"/>
      <c r="K54" s="90"/>
      <c r="L54" s="207">
        <v>2023</v>
      </c>
      <c r="M54" s="90"/>
      <c r="N54" s="90"/>
      <c r="O54" s="90"/>
      <c r="P54" s="90"/>
      <c r="Q54" s="90"/>
      <c r="R54" s="90"/>
      <c r="S54" s="90"/>
      <c r="T54" s="91"/>
      <c r="U54" s="115"/>
      <c r="V54" s="253"/>
      <c r="W54" s="256"/>
      <c r="X54" s="256"/>
      <c r="Y54" s="116"/>
      <c r="Z54" s="264"/>
      <c r="AA54" s="267"/>
      <c r="AB54" s="267"/>
      <c r="AC54" s="93"/>
      <c r="AD54" s="94"/>
      <c r="AE54" s="94"/>
      <c r="AF54" s="94"/>
      <c r="AG54" s="94"/>
      <c r="AH54" s="95"/>
      <c r="AI54" s="95"/>
      <c r="AJ54" s="95"/>
      <c r="AK54" s="95"/>
      <c r="AL54" s="95"/>
      <c r="AM54" s="95"/>
      <c r="AN54" s="95"/>
      <c r="AO54" s="95"/>
      <c r="AP54" s="95"/>
      <c r="AQ54" s="95"/>
      <c r="AR54" s="95"/>
      <c r="AS54" s="88"/>
      <c r="AT54" s="88"/>
      <c r="AU54" s="88"/>
      <c r="AV54" s="88"/>
      <c r="AW54" s="88"/>
      <c r="AX54" s="88"/>
    </row>
    <row r="55" spans="1:50" ht="15.75" customHeight="1">
      <c r="A55" s="96"/>
      <c r="B55" s="117"/>
      <c r="C55" s="224" t="s">
        <v>53</v>
      </c>
      <c r="D55" s="237" t="s">
        <v>54</v>
      </c>
      <c r="E55" s="237" t="s">
        <v>55</v>
      </c>
      <c r="F55" s="237" t="s">
        <v>56</v>
      </c>
      <c r="G55" s="237" t="s">
        <v>57</v>
      </c>
      <c r="H55" s="237" t="s">
        <v>58</v>
      </c>
      <c r="I55" s="237" t="s">
        <v>59</v>
      </c>
      <c r="J55" s="237" t="s">
        <v>60</v>
      </c>
      <c r="K55" s="237" t="s">
        <v>61</v>
      </c>
      <c r="L55" s="213" t="s">
        <v>62</v>
      </c>
      <c r="M55" s="237" t="s">
        <v>63</v>
      </c>
      <c r="N55" s="237" t="s">
        <v>64</v>
      </c>
      <c r="O55" s="237" t="s">
        <v>53</v>
      </c>
      <c r="P55" s="237" t="s">
        <v>54</v>
      </c>
      <c r="Q55" s="237" t="s">
        <v>55</v>
      </c>
      <c r="R55" s="237" t="s">
        <v>56</v>
      </c>
      <c r="S55" s="237" t="s">
        <v>57</v>
      </c>
      <c r="T55" s="237" t="s">
        <v>58</v>
      </c>
      <c r="U55" s="118"/>
      <c r="V55" s="119"/>
      <c r="W55" s="119"/>
      <c r="X55" s="119"/>
      <c r="Y55" s="119"/>
      <c r="Z55" s="119"/>
      <c r="AA55" s="119"/>
      <c r="AB55" s="119"/>
      <c r="AC55" s="99"/>
      <c r="AD55" s="94"/>
      <c r="AE55" s="94"/>
      <c r="AF55" s="94"/>
      <c r="AG55" s="94"/>
      <c r="AH55" s="100"/>
      <c r="AI55" s="100"/>
      <c r="AJ55" s="100"/>
      <c r="AK55" s="100"/>
      <c r="AL55" s="100"/>
      <c r="AM55" s="100"/>
      <c r="AN55" s="100"/>
      <c r="AO55" s="100"/>
      <c r="AP55" s="100"/>
      <c r="AQ55" s="100"/>
      <c r="AR55" s="100"/>
      <c r="AS55" s="96"/>
      <c r="AT55" s="96"/>
      <c r="AU55" s="96"/>
      <c r="AV55" s="96"/>
      <c r="AW55" s="96"/>
      <c r="AX55" s="96"/>
    </row>
    <row r="56" spans="2:44" ht="15.75" customHeight="1">
      <c r="B56" s="101" t="s">
        <v>72</v>
      </c>
      <c r="C56" s="229">
        <v>25</v>
      </c>
      <c r="D56" s="242">
        <v>25</v>
      </c>
      <c r="E56" s="242">
        <v>25</v>
      </c>
      <c r="F56" s="242">
        <v>25</v>
      </c>
      <c r="G56" s="242">
        <v>25</v>
      </c>
      <c r="H56" s="242">
        <v>25</v>
      </c>
      <c r="I56" s="242">
        <v>25</v>
      </c>
      <c r="J56" s="242">
        <v>25</v>
      </c>
      <c r="K56" s="242">
        <v>25</v>
      </c>
      <c r="L56" s="218">
        <v>25</v>
      </c>
      <c r="M56" s="242">
        <v>25</v>
      </c>
      <c r="N56" s="242">
        <v>25</v>
      </c>
      <c r="O56" s="242">
        <v>25</v>
      </c>
      <c r="P56" s="242">
        <v>25</v>
      </c>
      <c r="Q56" s="242">
        <v>25</v>
      </c>
      <c r="R56" s="242">
        <v>25</v>
      </c>
      <c r="S56" s="242">
        <v>25</v>
      </c>
      <c r="T56" s="250">
        <v>25</v>
      </c>
      <c r="U56" s="110"/>
      <c r="V56" s="254"/>
      <c r="W56" s="254"/>
      <c r="X56" s="254"/>
      <c r="Y56" s="110"/>
      <c r="Z56" s="254"/>
      <c r="AA56" s="254"/>
      <c r="AB56" s="254"/>
      <c r="AC56" s="103"/>
      <c r="AD56" s="32"/>
      <c r="AE56" s="32"/>
      <c r="AF56" s="32"/>
      <c r="AG56" s="32"/>
      <c r="AH56" s="32"/>
      <c r="AI56" s="32"/>
      <c r="AJ56" s="32"/>
      <c r="AK56" s="32"/>
      <c r="AL56" s="32"/>
      <c r="AM56" s="32"/>
      <c r="AN56" s="32"/>
      <c r="AO56" s="32"/>
      <c r="AP56" s="32"/>
      <c r="AQ56" s="32"/>
      <c r="AR56" s="32"/>
    </row>
    <row r="57" spans="2:44" ht="15.75" customHeight="1">
      <c r="B57" s="104" t="s">
        <v>73</v>
      </c>
      <c r="C57" s="230">
        <v>1695</v>
      </c>
      <c r="D57" s="243">
        <v>1695</v>
      </c>
      <c r="E57" s="243">
        <v>1695</v>
      </c>
      <c r="F57" s="243">
        <v>1695</v>
      </c>
      <c r="G57" s="243">
        <v>1695</v>
      </c>
      <c r="H57" s="243">
        <v>1695</v>
      </c>
      <c r="I57" s="243">
        <v>1695</v>
      </c>
      <c r="J57" s="243">
        <v>1695</v>
      </c>
      <c r="K57" s="243">
        <v>1695</v>
      </c>
      <c r="L57" s="219">
        <v>1695</v>
      </c>
      <c r="M57" s="243">
        <v>1695</v>
      </c>
      <c r="N57" s="243">
        <v>1695</v>
      </c>
      <c r="O57" s="243">
        <v>1695</v>
      </c>
      <c r="P57" s="243">
        <v>1695</v>
      </c>
      <c r="Q57" s="243">
        <v>1695</v>
      </c>
      <c r="R57" s="243">
        <v>1695</v>
      </c>
      <c r="S57" s="243">
        <v>1695</v>
      </c>
      <c r="T57" s="251">
        <v>1694</v>
      </c>
      <c r="U57" s="110"/>
      <c r="V57" s="254"/>
      <c r="W57" s="254"/>
      <c r="X57" s="254"/>
      <c r="Y57" s="110"/>
      <c r="Z57" s="254"/>
      <c r="AA57" s="254"/>
      <c r="AB57" s="254"/>
      <c r="AC57" s="103"/>
      <c r="AD57" s="32"/>
      <c r="AE57" s="32"/>
      <c r="AF57" s="32"/>
      <c r="AG57" s="32"/>
      <c r="AH57" s="32"/>
      <c r="AI57" s="32"/>
      <c r="AJ57" s="32"/>
      <c r="AK57" s="32"/>
      <c r="AL57" s="32"/>
      <c r="AM57" s="32"/>
      <c r="AN57" s="32"/>
      <c r="AO57" s="32"/>
      <c r="AP57" s="32"/>
      <c r="AQ57" s="32"/>
      <c r="AR57" s="32"/>
    </row>
    <row r="58" spans="2:44" ht="15.75" customHeight="1">
      <c r="B58" s="105" t="s">
        <v>74</v>
      </c>
      <c r="C58" s="223">
        <v>76.7551622418879</v>
      </c>
      <c r="D58" s="236">
        <v>74.8082595870206</v>
      </c>
      <c r="E58" s="236">
        <v>74.8082595870206</v>
      </c>
      <c r="F58" s="236">
        <v>74.8082595870206</v>
      </c>
      <c r="G58" s="236">
        <v>74.8082595870206</v>
      </c>
      <c r="H58" s="236">
        <v>74.8082595870206</v>
      </c>
      <c r="I58" s="236">
        <v>74.8082595870206</v>
      </c>
      <c r="J58" s="236">
        <v>74.8082595870206</v>
      </c>
      <c r="K58" s="236">
        <v>74.8082595870206</v>
      </c>
      <c r="L58" s="211">
        <v>74.8082595870206</v>
      </c>
      <c r="M58" s="236">
        <v>74.8082595870206</v>
      </c>
      <c r="N58" s="236">
        <v>74.8082595870206</v>
      </c>
      <c r="O58" s="236">
        <v>74.8082595870206</v>
      </c>
      <c r="P58" s="236">
        <v>74.8082595870206</v>
      </c>
      <c r="Q58" s="236">
        <v>74.8082595870206</v>
      </c>
      <c r="R58" s="236">
        <v>74.8082595870206</v>
      </c>
      <c r="S58" s="236">
        <v>74.8082595870206</v>
      </c>
      <c r="T58" s="245">
        <v>74.793388429752</v>
      </c>
      <c r="U58" s="110"/>
      <c r="V58" s="110"/>
      <c r="W58" s="110"/>
      <c r="X58" s="110"/>
      <c r="Y58" s="110"/>
      <c r="Z58" s="110"/>
      <c r="AA58" s="110"/>
      <c r="AB58" s="110"/>
      <c r="AC58" s="103"/>
      <c r="AD58" s="32"/>
      <c r="AE58" s="32"/>
      <c r="AF58" s="32"/>
      <c r="AG58" s="32"/>
      <c r="AH58" s="32"/>
      <c r="AI58" s="32"/>
      <c r="AJ58" s="32"/>
      <c r="AK58" s="32"/>
      <c r="AL58" s="32"/>
      <c r="AM58" s="32"/>
      <c r="AN58" s="32"/>
      <c r="AO58" s="32"/>
      <c r="AP58" s="32"/>
      <c r="AQ58" s="32"/>
      <c r="AR58" s="32"/>
    </row>
    <row r="59" spans="3:44" ht="12.75">
      <c r="C59" s="231"/>
      <c r="D59" s="231"/>
      <c r="E59" s="231"/>
      <c r="F59" s="231"/>
      <c r="G59" s="231"/>
      <c r="H59" s="231"/>
      <c r="I59" s="231"/>
      <c r="J59" s="231"/>
      <c r="K59" s="231"/>
      <c r="L59" s="231"/>
      <c r="M59" s="231"/>
      <c r="N59" s="231"/>
      <c r="O59" s="231"/>
      <c r="P59" s="231"/>
      <c r="Q59" s="231"/>
      <c r="R59" s="231"/>
      <c r="S59" s="231"/>
      <c r="T59" s="231"/>
      <c r="AD59" s="32"/>
      <c r="AE59" s="32"/>
      <c r="AF59" s="32"/>
      <c r="AG59" s="32"/>
      <c r="AH59" s="32"/>
      <c r="AI59" s="32"/>
      <c r="AJ59" s="32"/>
      <c r="AK59" s="32"/>
      <c r="AL59" s="32"/>
      <c r="AM59" s="32"/>
      <c r="AN59" s="32"/>
      <c r="AO59" s="32"/>
      <c r="AP59" s="32"/>
      <c r="AQ59" s="32"/>
      <c r="AR59" s="32"/>
    </row>
    <row r="60" spans="2:44" ht="15.75" customHeight="1">
      <c r="B60" s="271" t="s">
        <v>43</v>
      </c>
      <c r="C60" s="232"/>
      <c r="D60" s="232"/>
      <c r="E60" s="232"/>
      <c r="F60" s="232"/>
      <c r="Z60" s="265"/>
      <c r="AA60" s="268"/>
      <c r="AD60" s="32"/>
      <c r="AE60" s="32"/>
      <c r="AF60" s="32"/>
      <c r="AG60" s="32"/>
      <c r="AH60" s="32"/>
      <c r="AI60" s="32"/>
      <c r="AJ60" s="32"/>
      <c r="AK60" s="32"/>
      <c r="AL60" s="32"/>
      <c r="AM60" s="32"/>
      <c r="AN60" s="32"/>
      <c r="AO60" s="32"/>
      <c r="AP60" s="32"/>
      <c r="AQ60" s="32"/>
      <c r="AR60" s="32"/>
    </row>
    <row r="61" spans="1:44" ht="12.75">
      <c r="A61" s="272"/>
      <c r="B61" s="274" t="s">
        <v>10</v>
      </c>
      <c r="C61" s="232"/>
      <c r="D61" s="232"/>
      <c r="E61" s="232"/>
      <c r="F61" s="232"/>
      <c r="AD61" s="32"/>
      <c r="AE61" s="32"/>
      <c r="AF61" s="32"/>
      <c r="AG61" s="32"/>
      <c r="AH61" s="32"/>
      <c r="AI61" s="32"/>
      <c r="AJ61" s="32"/>
      <c r="AK61" s="32"/>
      <c r="AL61" s="32"/>
      <c r="AM61" s="32"/>
      <c r="AN61" s="32"/>
      <c r="AO61" s="32"/>
      <c r="AP61" s="32"/>
      <c r="AQ61" s="32"/>
      <c r="AR61" s="32"/>
    </row>
    <row r="62" spans="1:44" ht="12.75">
      <c r="A62" s="27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row>
    <row r="63" spans="1:44" ht="12.75">
      <c r="A63" s="273"/>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32"/>
      <c r="AE63" s="32"/>
      <c r="AF63" s="32"/>
      <c r="AG63" s="32"/>
      <c r="AH63" s="32"/>
      <c r="AI63" s="32"/>
      <c r="AJ63" s="32"/>
      <c r="AK63" s="32"/>
      <c r="AL63" s="32"/>
      <c r="AM63" s="32"/>
      <c r="AN63" s="32"/>
      <c r="AO63" s="32"/>
      <c r="AP63" s="32"/>
      <c r="AQ63" s="32"/>
      <c r="AR63" s="32"/>
    </row>
    <row r="64" spans="1:44" ht="12.75">
      <c r="A64" s="32"/>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32"/>
      <c r="AE64" s="32"/>
      <c r="AF64" s="32"/>
      <c r="AG64" s="32"/>
      <c r="AH64" s="32"/>
      <c r="AI64" s="32"/>
      <c r="AJ64" s="32"/>
      <c r="AK64" s="32"/>
      <c r="AL64" s="32"/>
      <c r="AM64" s="32"/>
      <c r="AN64" s="32"/>
      <c r="AO64" s="32"/>
      <c r="AP64" s="32"/>
      <c r="AQ64" s="32"/>
      <c r="AR64" s="32"/>
    </row>
    <row r="65" spans="1:44" ht="12.75">
      <c r="A65" s="32"/>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32"/>
      <c r="AE65" s="32"/>
      <c r="AF65" s="32"/>
      <c r="AG65" s="32"/>
      <c r="AH65" s="32"/>
      <c r="AI65" s="32"/>
      <c r="AJ65" s="32"/>
      <c r="AK65" s="32"/>
      <c r="AL65" s="32"/>
      <c r="AM65" s="32"/>
      <c r="AN65" s="32"/>
      <c r="AO65" s="32"/>
      <c r="AP65" s="32"/>
      <c r="AQ65" s="32"/>
      <c r="AR65" s="32"/>
    </row>
    <row r="66" spans="1:44" ht="12.75">
      <c r="A66" s="32"/>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32"/>
      <c r="AE66" s="32"/>
      <c r="AF66" s="32"/>
      <c r="AG66" s="32"/>
      <c r="AH66" s="32"/>
      <c r="AI66" s="32"/>
      <c r="AJ66" s="32"/>
      <c r="AK66" s="32"/>
      <c r="AL66" s="32"/>
      <c r="AM66" s="32"/>
      <c r="AN66" s="32"/>
      <c r="AO66" s="32"/>
      <c r="AP66" s="32"/>
      <c r="AQ66" s="32"/>
      <c r="AR66" s="32"/>
    </row>
    <row r="67" spans="1:44"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row>
    <row r="68" spans="1:50" ht="12.75">
      <c r="A68" s="94"/>
      <c r="B68" s="120"/>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121"/>
      <c r="AT68" s="121"/>
      <c r="AU68" s="121"/>
      <c r="AV68" s="121"/>
      <c r="AW68" s="121"/>
      <c r="AX68" s="121"/>
    </row>
    <row r="69" spans="1:50" ht="10.5" customHeight="1">
      <c r="A69" s="94"/>
      <c r="B69" s="120"/>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121"/>
      <c r="AT69" s="121"/>
      <c r="AU69" s="121"/>
      <c r="AV69" s="121"/>
      <c r="AW69" s="121"/>
      <c r="AX69" s="121"/>
    </row>
    <row r="70" spans="1:50" ht="12.75">
      <c r="A70" s="94"/>
      <c r="B70" s="120"/>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121"/>
      <c r="AT70" s="121"/>
      <c r="AU70" s="121"/>
      <c r="AV70" s="121"/>
      <c r="AW70" s="121"/>
      <c r="AX70" s="121"/>
    </row>
    <row r="71" spans="1:50" ht="12.75">
      <c r="A71" s="122"/>
      <c r="B71" s="120"/>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3"/>
      <c r="AT71" s="123"/>
      <c r="AU71" s="123"/>
      <c r="AV71" s="123"/>
      <c r="AW71" s="123"/>
      <c r="AX71" s="123"/>
    </row>
    <row r="72" spans="1:50" ht="12.75">
      <c r="A72" s="122"/>
      <c r="B72" s="120"/>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3"/>
      <c r="AT72" s="123"/>
      <c r="AU72" s="123"/>
      <c r="AV72" s="123"/>
      <c r="AW72" s="123"/>
      <c r="AX72" s="123"/>
    </row>
    <row r="73" spans="1:50" ht="12.75">
      <c r="A73" s="122"/>
      <c r="B73" s="120"/>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3"/>
      <c r="AT73" s="123"/>
      <c r="AU73" s="123"/>
      <c r="AV73" s="123"/>
      <c r="AW73" s="123"/>
      <c r="AX73" s="123"/>
    </row>
    <row r="74" spans="1:50" ht="12.75">
      <c r="A74" s="124"/>
      <c r="B74" s="125"/>
      <c r="C74" s="124"/>
      <c r="D74" s="124"/>
      <c r="E74" s="124"/>
      <c r="F74" s="124"/>
      <c r="G74" s="124"/>
      <c r="H74" s="124"/>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3"/>
      <c r="AT74" s="123"/>
      <c r="AU74" s="123"/>
      <c r="AV74" s="123"/>
      <c r="AW74" s="123"/>
      <c r="AX74" s="123"/>
    </row>
    <row r="75" spans="1:50" ht="12.75">
      <c r="A75" s="124"/>
      <c r="B75" s="124"/>
      <c r="C75" s="124"/>
      <c r="D75" s="124"/>
      <c r="E75" s="124"/>
      <c r="F75" s="124"/>
      <c r="G75" s="124"/>
      <c r="H75" s="124"/>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3"/>
      <c r="AT75" s="123"/>
      <c r="AU75" s="123"/>
      <c r="AV75" s="123"/>
      <c r="AW75" s="123"/>
      <c r="AX75" s="123"/>
    </row>
    <row r="76" spans="1:50" ht="12.75">
      <c r="A76" s="124"/>
      <c r="B76" s="124"/>
      <c r="C76" s="124"/>
      <c r="D76" s="124"/>
      <c r="E76" s="124"/>
      <c r="F76" s="124"/>
      <c r="G76" s="124"/>
      <c r="H76" s="124"/>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3"/>
      <c r="AT76" s="123"/>
      <c r="AU76" s="123"/>
      <c r="AV76" s="123"/>
      <c r="AW76" s="123"/>
      <c r="AX76" s="123"/>
    </row>
    <row r="77" spans="1:50" ht="12.7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3"/>
      <c r="AT77" s="123"/>
      <c r="AU77" s="123"/>
      <c r="AV77" s="123"/>
      <c r="AW77" s="123"/>
      <c r="AX77" s="123"/>
    </row>
    <row r="78" spans="1:44"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row>
    <row r="79" spans="1:44" ht="12.7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9:33" ht="12.75">
      <c r="I80" s="30"/>
      <c r="J80" s="30"/>
      <c r="L80" s="30"/>
      <c r="M80" s="30"/>
      <c r="N80" s="30"/>
      <c r="O80" s="30"/>
      <c r="P80" s="30"/>
      <c r="Q80" s="30"/>
      <c r="AD80" s="46"/>
      <c r="AE80" s="46"/>
      <c r="AF80" s="46"/>
      <c r="AG80" s="46"/>
    </row>
    <row r="81" spans="9:33" ht="12.75">
      <c r="I81" s="30"/>
      <c r="J81" s="30"/>
      <c r="L81" s="30"/>
      <c r="M81" s="30"/>
      <c r="N81" s="30"/>
      <c r="O81" s="30"/>
      <c r="P81" s="30"/>
      <c r="Q81" s="30"/>
      <c r="AD81" s="46"/>
      <c r="AE81" s="46"/>
      <c r="AF81" s="46"/>
      <c r="AG81" s="46"/>
    </row>
    <row r="82" spans="9:33" ht="12.75">
      <c r="I82" s="30"/>
      <c r="J82" s="30"/>
      <c r="L82" s="30"/>
      <c r="M82" s="30"/>
      <c r="N82" s="30"/>
      <c r="O82" s="30"/>
      <c r="P82" s="30"/>
      <c r="Q82" s="30"/>
      <c r="AD82" s="46"/>
      <c r="AE82" s="46"/>
      <c r="AF82" s="46"/>
      <c r="AG82" s="46"/>
    </row>
    <row r="83" spans="30:33" ht="12.75">
      <c r="AD83" s="30"/>
      <c r="AE83" s="30"/>
      <c r="AF83" s="30"/>
      <c r="AG83" s="30"/>
    </row>
    <row r="84" spans="30:33" ht="12.75">
      <c r="AD84" s="30"/>
      <c r="AE84" s="30"/>
      <c r="AF84" s="30"/>
      <c r="AG84" s="30"/>
    </row>
    <row r="85" spans="30:33" ht="12.75">
      <c r="AD85" s="30"/>
      <c r="AE85" s="30"/>
      <c r="AF85" s="30"/>
      <c r="AG85" s="30"/>
    </row>
    <row r="86" spans="30:33" ht="12.75">
      <c r="AD86" s="30"/>
      <c r="AE86" s="30"/>
      <c r="AF86" s="30"/>
      <c r="AG86" s="30"/>
    </row>
    <row r="87" spans="30:33" ht="12.75">
      <c r="AD87" s="30"/>
      <c r="AE87" s="30"/>
      <c r="AF87" s="30"/>
      <c r="AG87" s="30"/>
    </row>
    <row r="88" spans="30:33" ht="12.75">
      <c r="AD88" s="30"/>
      <c r="AE88" s="30"/>
      <c r="AF88" s="30"/>
      <c r="AG88" s="30"/>
    </row>
    <row r="89" spans="30:33" ht="12.75">
      <c r="AD89" s="30"/>
      <c r="AE89" s="30"/>
      <c r="AF89" s="30"/>
      <c r="AG89" s="30"/>
    </row>
    <row r="90" spans="30:33" ht="12.75">
      <c r="AD90" s="30"/>
      <c r="AE90" s="30"/>
      <c r="AF90" s="30"/>
      <c r="AG90" s="30"/>
    </row>
    <row r="91" spans="30:33" ht="12.75">
      <c r="AD91" s="30"/>
      <c r="AE91" s="30"/>
      <c r="AF91" s="30"/>
      <c r="AG91" s="30"/>
    </row>
    <row r="92" spans="30:33" ht="12.75">
      <c r="AD92" s="30"/>
      <c r="AE92" s="30"/>
      <c r="AF92" s="30"/>
      <c r="AG92" s="30"/>
    </row>
    <row r="93" spans="30:33" ht="12.75">
      <c r="AD93" s="30"/>
      <c r="AE93" s="30"/>
      <c r="AF93" s="30"/>
      <c r="AG93" s="30"/>
    </row>
    <row r="94" spans="30:33" ht="12.75">
      <c r="AD94" s="30"/>
      <c r="AE94" s="30"/>
      <c r="AF94" s="30"/>
      <c r="AG94" s="30"/>
    </row>
    <row r="95" spans="30:33" ht="12.75">
      <c r="AD95" s="30"/>
      <c r="AE95" s="30"/>
      <c r="AF95" s="30"/>
      <c r="AG95" s="30"/>
    </row>
    <row r="96" spans="30:33" ht="12.75">
      <c r="AD96" s="30"/>
      <c r="AE96" s="30"/>
      <c r="AF96" s="30"/>
      <c r="AG96" s="30"/>
    </row>
    <row r="97" spans="30:33" ht="12.75">
      <c r="AD97" s="30"/>
      <c r="AE97" s="30"/>
      <c r="AF97" s="30"/>
      <c r="AG97" s="30"/>
    </row>
    <row r="98" spans="30:33" ht="12.75">
      <c r="AD98" s="30"/>
      <c r="AE98" s="30"/>
      <c r="AF98" s="30"/>
      <c r="AG98" s="30"/>
    </row>
    <row r="99" spans="30:33" ht="12.75">
      <c r="AD99" s="30"/>
      <c r="AE99" s="30"/>
      <c r="AF99" s="30"/>
      <c r="AG99" s="30"/>
    </row>
    <row r="100" spans="30:33" ht="12.75">
      <c r="AD100" s="30"/>
      <c r="AE100" s="30"/>
      <c r="AF100" s="30"/>
      <c r="AG100" s="30"/>
    </row>
  </sheetData>
  <mergeCells count="36">
    <mergeCell ref="B54:B55"/>
    <mergeCell ref="B24:B25"/>
    <mergeCell ref="B42:B43"/>
    <mergeCell ref="B30:B31"/>
    <mergeCell ref="B48:B49"/>
    <mergeCell ref="B18:B19"/>
    <mergeCell ref="B36:B37"/>
    <mergeCell ref="C18:K18"/>
    <mergeCell ref="C24:K24"/>
    <mergeCell ref="C30:K30"/>
    <mergeCell ref="C36:K36"/>
    <mergeCell ref="C42:K42"/>
    <mergeCell ref="C48:K48"/>
    <mergeCell ref="C54:K54"/>
    <mergeCell ref="L18:T18"/>
    <mergeCell ref="L24:T24"/>
    <mergeCell ref="L30:T30"/>
    <mergeCell ref="L36:T36"/>
    <mergeCell ref="L42:T42"/>
    <mergeCell ref="L48:T48"/>
    <mergeCell ref="L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 min="47" max="50" width="9.140625" style="0" customWidth="1"/>
  </cols>
  <sheetData>
    <row r="1" spans="1:76" ht="30" customHeight="1">
      <c r="A1" s="29"/>
      <c r="B1" s="206" t="s">
        <v>76</v>
      </c>
      <c r="C1" s="126"/>
      <c r="D1" s="126"/>
      <c r="E1" s="34"/>
      <c r="F1" s="127"/>
      <c r="G1" s="34"/>
      <c r="H1" s="127"/>
      <c r="I1" s="34"/>
      <c r="J1" s="127"/>
      <c r="K1" s="34"/>
      <c r="L1" s="127"/>
      <c r="M1" s="34"/>
      <c r="N1" s="127"/>
      <c r="O1" s="34"/>
      <c r="P1" s="34"/>
      <c r="Q1" s="34"/>
      <c r="R1" s="34"/>
      <c r="S1" s="128"/>
      <c r="T1" s="128"/>
      <c r="U1" s="128"/>
      <c r="V1" s="128"/>
      <c r="W1" s="128"/>
      <c r="X1" s="128"/>
      <c r="Y1" s="128"/>
      <c r="Z1" s="128"/>
      <c r="AA1" s="128"/>
      <c r="AB1" s="128"/>
      <c r="AC1" s="128"/>
      <c r="AD1" s="128"/>
      <c r="AE1" s="128"/>
      <c r="AF1" s="128"/>
      <c r="AG1" s="128"/>
      <c r="AH1" s="34"/>
      <c r="AI1" s="34"/>
      <c r="AJ1" s="34"/>
      <c r="AK1" s="34"/>
      <c r="AL1" s="34"/>
      <c r="AM1" s="34"/>
      <c r="AN1" s="34"/>
      <c r="AO1" s="34"/>
      <c r="AP1" s="34"/>
      <c r="AQ1" s="34"/>
      <c r="AR1" s="34"/>
      <c r="AS1" s="34"/>
      <c r="AT1" s="34"/>
      <c r="AU1" s="295"/>
      <c r="AV1" s="295"/>
      <c r="AW1" s="295"/>
      <c r="AX1" s="295"/>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row>
    <row r="2" spans="1:76" ht="19.5" customHeight="1">
      <c r="A2" s="34"/>
      <c r="B2" s="83" t="s">
        <v>1</v>
      </c>
      <c r="C2" s="83"/>
      <c r="D2" s="83"/>
      <c r="E2" s="34"/>
      <c r="F2" s="127"/>
      <c r="G2" s="34"/>
      <c r="H2" s="127"/>
      <c r="I2" s="34"/>
      <c r="J2" s="127"/>
      <c r="K2" s="34"/>
      <c r="L2" s="127"/>
      <c r="M2" s="34"/>
      <c r="N2" s="127"/>
      <c r="O2" s="34"/>
      <c r="P2" s="34"/>
      <c r="Q2" s="34"/>
      <c r="R2" s="34"/>
      <c r="S2" s="128"/>
      <c r="T2" s="128"/>
      <c r="U2" s="128"/>
      <c r="V2" s="128"/>
      <c r="W2" s="128"/>
      <c r="X2" s="128"/>
      <c r="Y2" s="128"/>
      <c r="Z2" s="128"/>
      <c r="AA2" s="128"/>
      <c r="AB2" s="128"/>
      <c r="AC2" s="128"/>
      <c r="AD2" s="128"/>
      <c r="AE2" s="128"/>
      <c r="AF2" s="128"/>
      <c r="AG2" s="128"/>
      <c r="AH2" s="34"/>
      <c r="AI2" s="34"/>
      <c r="AJ2" s="34"/>
      <c r="AK2" s="34"/>
      <c r="AL2" s="34"/>
      <c r="AM2" s="34"/>
      <c r="AN2" s="34"/>
      <c r="AO2" s="34"/>
      <c r="AP2" s="34"/>
      <c r="AQ2" s="34"/>
      <c r="AR2" s="34"/>
      <c r="AS2" s="34"/>
      <c r="AT2" s="34"/>
      <c r="AU2" s="297"/>
      <c r="AV2" s="297"/>
      <c r="AW2" s="297"/>
      <c r="AX2" s="297"/>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row>
    <row r="3" spans="1:76" ht="19.5" customHeight="1">
      <c r="A3" s="34"/>
      <c r="B3" s="38" t="s">
        <v>2</v>
      </c>
      <c r="C3" s="38"/>
      <c r="D3" s="38"/>
      <c r="E3" s="34"/>
      <c r="F3" s="127"/>
      <c r="G3" s="34"/>
      <c r="H3" s="127"/>
      <c r="I3" s="34"/>
      <c r="J3" s="127"/>
      <c r="K3" s="34"/>
      <c r="L3" s="127"/>
      <c r="M3" s="34"/>
      <c r="N3" s="127"/>
      <c r="O3" s="34"/>
      <c r="P3" s="34"/>
      <c r="Q3" s="34"/>
      <c r="R3" s="34"/>
      <c r="S3" s="128"/>
      <c r="T3" s="128"/>
      <c r="U3" s="128"/>
      <c r="V3" s="128"/>
      <c r="W3" s="128"/>
      <c r="X3" s="128"/>
      <c r="Y3" s="128"/>
      <c r="Z3" s="128"/>
      <c r="AA3" s="128"/>
      <c r="AB3" s="128"/>
      <c r="AC3" s="128"/>
      <c r="AD3" s="128"/>
      <c r="AE3" s="128"/>
      <c r="AF3" s="128"/>
      <c r="AG3" s="128"/>
      <c r="AH3" s="34"/>
      <c r="AI3" s="34"/>
      <c r="AJ3" s="34"/>
      <c r="AK3" s="34"/>
      <c r="AL3" s="34"/>
      <c r="AM3" s="34"/>
      <c r="AN3" s="34"/>
      <c r="AO3" s="34"/>
      <c r="AP3" s="34"/>
      <c r="AQ3" s="34"/>
      <c r="AR3" s="34"/>
      <c r="AS3" s="34"/>
      <c r="AT3" s="34"/>
      <c r="AU3" s="297"/>
      <c r="AV3" s="298"/>
      <c r="AW3" s="297"/>
      <c r="AX3" s="297"/>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row>
    <row r="4" spans="1:76" ht="15" customHeight="1">
      <c r="A4" s="34"/>
      <c r="B4" s="129"/>
      <c r="C4" s="130"/>
      <c r="D4" s="131"/>
      <c r="E4" s="131"/>
      <c r="F4" s="131"/>
      <c r="G4" s="131"/>
      <c r="H4" s="131"/>
      <c r="I4" s="131"/>
      <c r="J4" s="131"/>
      <c r="K4" s="131"/>
      <c r="L4" s="131"/>
      <c r="M4" s="131"/>
      <c r="N4" s="131"/>
      <c r="O4" s="132"/>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69"/>
      <c r="AU4" s="299"/>
      <c r="AV4" s="299"/>
      <c r="AW4" s="299"/>
      <c r="AX4" s="299"/>
      <c r="AY4" s="296"/>
      <c r="AZ4" s="296"/>
      <c r="BA4" s="296"/>
      <c r="BB4" s="296"/>
      <c r="BC4" s="296"/>
      <c r="BD4" s="296"/>
      <c r="BE4" s="296"/>
      <c r="BF4" s="296"/>
      <c r="BG4" s="296"/>
      <c r="BH4" s="296"/>
      <c r="BI4" s="296"/>
      <c r="BJ4" s="296"/>
      <c r="BK4" s="296"/>
      <c r="BL4" s="296"/>
      <c r="BM4" s="296"/>
      <c r="BN4" s="296"/>
      <c r="BO4" s="296"/>
      <c r="BP4" s="296"/>
      <c r="BQ4" s="296"/>
      <c r="BR4" s="296"/>
      <c r="BS4" s="296"/>
      <c r="BT4" s="296"/>
      <c r="BU4" s="296"/>
      <c r="BV4" s="296"/>
      <c r="BW4" s="296"/>
      <c r="BX4" s="296"/>
    </row>
    <row r="5" spans="1:76" ht="15" customHeight="1">
      <c r="A5" s="46"/>
      <c r="B5" s="133"/>
      <c r="C5" s="133"/>
      <c r="D5" s="133"/>
      <c r="E5" s="133"/>
      <c r="F5" s="133"/>
      <c r="G5" s="133"/>
      <c r="H5" s="133"/>
      <c r="I5" s="133"/>
      <c r="J5" s="134">
        <v>2021</v>
      </c>
      <c r="K5" s="135"/>
      <c r="L5" s="135"/>
      <c r="M5" s="135"/>
      <c r="N5" s="135"/>
      <c r="O5" s="135"/>
      <c r="P5" s="135"/>
      <c r="Q5" s="135"/>
      <c r="R5" s="135"/>
      <c r="S5" s="135"/>
      <c r="T5" s="135"/>
      <c r="U5" s="135"/>
      <c r="V5" s="136">
        <v>2022</v>
      </c>
      <c r="W5" s="136"/>
      <c r="X5" s="136"/>
      <c r="Y5" s="136"/>
      <c r="Z5" s="136"/>
      <c r="AA5" s="136"/>
      <c r="AB5" s="136"/>
      <c r="AC5" s="136"/>
      <c r="AD5" s="136"/>
      <c r="AE5" s="136"/>
      <c r="AF5" s="136"/>
      <c r="AG5" s="136"/>
      <c r="AH5" s="136">
        <v>2023</v>
      </c>
      <c r="AI5" s="136"/>
      <c r="AJ5" s="136"/>
      <c r="AK5" s="136"/>
      <c r="AL5" s="136"/>
      <c r="AM5" s="136"/>
      <c r="AN5" s="136"/>
      <c r="AO5" s="136"/>
      <c r="AP5" s="136"/>
      <c r="AQ5" s="136"/>
      <c r="AR5" s="136"/>
      <c r="AS5" s="136"/>
      <c r="AT5" s="34"/>
      <c r="AU5" s="295"/>
      <c r="AV5" s="295"/>
      <c r="AW5" s="295"/>
      <c r="AX5" s="295"/>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row>
    <row r="6" spans="1:76" ht="24.75" customHeight="1">
      <c r="A6" s="46"/>
      <c r="B6" s="137" t="s">
        <v>77</v>
      </c>
      <c r="C6" s="137" t="s">
        <v>78</v>
      </c>
      <c r="D6" s="137" t="s">
        <v>79</v>
      </c>
      <c r="E6" s="137" t="s">
        <v>80</v>
      </c>
      <c r="F6" s="137" t="s">
        <v>81</v>
      </c>
      <c r="G6" s="137" t="s">
        <v>82</v>
      </c>
      <c r="H6" s="138" t="s">
        <v>24</v>
      </c>
      <c r="I6" s="137" t="s">
        <v>83</v>
      </c>
      <c r="J6" s="138" t="s">
        <v>84</v>
      </c>
      <c r="K6" s="138" t="s">
        <v>85</v>
      </c>
      <c r="L6" s="138" t="s">
        <v>86</v>
      </c>
      <c r="M6" s="138" t="s">
        <v>87</v>
      </c>
      <c r="N6" s="138" t="s">
        <v>86</v>
      </c>
      <c r="O6" s="138" t="s">
        <v>84</v>
      </c>
      <c r="P6" s="138" t="s">
        <v>84</v>
      </c>
      <c r="Q6" s="138" t="s">
        <v>87</v>
      </c>
      <c r="R6" s="138" t="s">
        <v>88</v>
      </c>
      <c r="S6" s="138" t="s">
        <v>89</v>
      </c>
      <c r="T6" s="138" t="s">
        <v>90</v>
      </c>
      <c r="U6" s="138" t="s">
        <v>91</v>
      </c>
      <c r="V6" s="138" t="s">
        <v>84</v>
      </c>
      <c r="W6" s="138" t="s">
        <v>85</v>
      </c>
      <c r="X6" s="138" t="s">
        <v>86</v>
      </c>
      <c r="Y6" s="138" t="s">
        <v>87</v>
      </c>
      <c r="Z6" s="138" t="s">
        <v>86</v>
      </c>
      <c r="AA6" s="138" t="s">
        <v>84</v>
      </c>
      <c r="AB6" s="138" t="s">
        <v>84</v>
      </c>
      <c r="AC6" s="138" t="s">
        <v>87</v>
      </c>
      <c r="AD6" s="138" t="s">
        <v>88</v>
      </c>
      <c r="AE6" s="138" t="s">
        <v>89</v>
      </c>
      <c r="AF6" s="138" t="s">
        <v>90</v>
      </c>
      <c r="AG6" s="138" t="s">
        <v>91</v>
      </c>
      <c r="AH6" s="138" t="s">
        <v>84</v>
      </c>
      <c r="AI6" s="138" t="s">
        <v>85</v>
      </c>
      <c r="AJ6" s="138" t="s">
        <v>86</v>
      </c>
      <c r="AK6" s="138" t="s">
        <v>87</v>
      </c>
      <c r="AL6" s="138" t="s">
        <v>86</v>
      </c>
      <c r="AM6" s="138" t="s">
        <v>84</v>
      </c>
      <c r="AN6" s="138" t="s">
        <v>84</v>
      </c>
      <c r="AO6" s="138" t="s">
        <v>87</v>
      </c>
      <c r="AP6" s="138" t="s">
        <v>88</v>
      </c>
      <c r="AQ6" s="138" t="s">
        <v>89</v>
      </c>
      <c r="AR6" s="138" t="s">
        <v>90</v>
      </c>
      <c r="AS6" s="138" t="s">
        <v>91</v>
      </c>
      <c r="AT6" s="34"/>
      <c r="AU6" s="295"/>
      <c r="AV6" s="295"/>
      <c r="AW6" s="295"/>
      <c r="AX6" s="295"/>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row>
    <row r="7" spans="1:76" ht="12.75">
      <c r="A7" s="34"/>
      <c r="B7" s="276">
        <v>2797</v>
      </c>
      <c r="C7" s="276" t="s">
        <v>92</v>
      </c>
      <c r="D7" s="276" t="s">
        <v>93</v>
      </c>
      <c r="E7" s="276" t="s">
        <v>94</v>
      </c>
      <c r="F7" s="276" t="s">
        <v>95</v>
      </c>
      <c r="G7" s="276" t="s">
        <v>96</v>
      </c>
      <c r="H7" s="276">
        <v>106</v>
      </c>
      <c r="I7" s="275"/>
      <c r="J7" s="276" t="s">
        <v>97</v>
      </c>
      <c r="K7" s="277" t="s">
        <v>97</v>
      </c>
      <c r="L7" s="277" t="s">
        <v>97</v>
      </c>
      <c r="M7" s="277" t="s">
        <v>97</v>
      </c>
      <c r="N7" s="277" t="s">
        <v>97</v>
      </c>
      <c r="O7" s="277" t="s">
        <v>97</v>
      </c>
      <c r="P7" s="277" t="s">
        <v>97</v>
      </c>
      <c r="Q7" s="277" t="s">
        <v>97</v>
      </c>
      <c r="R7" s="277" t="s">
        <v>97</v>
      </c>
      <c r="S7" s="277" t="s">
        <v>97</v>
      </c>
      <c r="T7" s="277" t="s">
        <v>97</v>
      </c>
      <c r="U7" s="277" t="s">
        <v>97</v>
      </c>
      <c r="V7" s="277" t="s">
        <v>97</v>
      </c>
      <c r="W7" s="277" t="s">
        <v>97</v>
      </c>
      <c r="X7" s="277" t="s">
        <v>97</v>
      </c>
      <c r="Y7" s="277" t="s">
        <v>97</v>
      </c>
      <c r="Z7" s="277" t="s">
        <v>97</v>
      </c>
      <c r="AA7" s="277" t="s">
        <v>97</v>
      </c>
      <c r="AB7" s="277" t="s">
        <v>97</v>
      </c>
      <c r="AC7" s="277" t="s">
        <v>97</v>
      </c>
      <c r="AD7" s="277" t="s">
        <v>97</v>
      </c>
      <c r="AE7" s="277" t="s">
        <v>97</v>
      </c>
      <c r="AF7" s="277" t="s">
        <v>97</v>
      </c>
      <c r="AG7" s="277" t="s">
        <v>97</v>
      </c>
      <c r="AH7" s="277" t="s">
        <v>97</v>
      </c>
      <c r="AI7" s="277" t="s">
        <v>97</v>
      </c>
      <c r="AJ7" s="277" t="s">
        <v>97</v>
      </c>
      <c r="AK7" s="277" t="s">
        <v>97</v>
      </c>
      <c r="AL7" s="277" t="s">
        <v>97</v>
      </c>
      <c r="AM7" s="277" t="s">
        <v>97</v>
      </c>
      <c r="AN7" s="277" t="s">
        <v>97</v>
      </c>
      <c r="AO7" s="277" t="s">
        <v>97</v>
      </c>
      <c r="AP7" s="277" t="s">
        <v>97</v>
      </c>
      <c r="AQ7" s="277"/>
      <c r="AR7" s="277"/>
      <c r="AS7" s="277"/>
      <c r="AT7" s="181"/>
      <c r="AU7" s="300"/>
      <c r="AV7" s="300"/>
      <c r="AW7" s="300"/>
      <c r="AX7" s="300"/>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row>
    <row r="8" spans="1:76" ht="12.75">
      <c r="A8" s="34"/>
      <c r="B8" s="181">
        <v>28658</v>
      </c>
      <c r="C8" s="181" t="s">
        <v>98</v>
      </c>
      <c r="D8" s="181" t="s">
        <v>93</v>
      </c>
      <c r="E8" s="181" t="s">
        <v>94</v>
      </c>
      <c r="F8" s="181" t="s">
        <v>99</v>
      </c>
      <c r="G8" s="181" t="s">
        <v>99</v>
      </c>
      <c r="H8" s="181">
        <v>24</v>
      </c>
      <c r="I8" s="278"/>
      <c r="J8" s="181"/>
      <c r="K8" s="279"/>
      <c r="L8" s="279"/>
      <c r="M8" s="279"/>
      <c r="N8" s="279"/>
      <c r="O8" s="280"/>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181"/>
      <c r="AU8" s="300"/>
      <c r="AV8" s="300"/>
      <c r="AW8" s="300"/>
      <c r="AX8" s="300"/>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row>
    <row r="9" spans="1:76" ht="12.75">
      <c r="A9" s="34"/>
      <c r="B9" s="276">
        <v>25175</v>
      </c>
      <c r="C9" s="276" t="s">
        <v>100</v>
      </c>
      <c r="D9" s="276" t="s">
        <v>93</v>
      </c>
      <c r="E9" s="276" t="s">
        <v>94</v>
      </c>
      <c r="F9" s="276" t="s">
        <v>101</v>
      </c>
      <c r="G9" s="276" t="s">
        <v>101</v>
      </c>
      <c r="H9" s="276">
        <v>30</v>
      </c>
      <c r="I9" s="275"/>
      <c r="J9" s="276"/>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181"/>
      <c r="AU9" s="300"/>
      <c r="AV9" s="300"/>
      <c r="AW9" s="300"/>
      <c r="AX9" s="300"/>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row>
    <row r="10" spans="1:76" ht="12.75">
      <c r="A10" s="34"/>
      <c r="B10" s="181">
        <v>59562</v>
      </c>
      <c r="C10" s="181" t="s">
        <v>102</v>
      </c>
      <c r="D10" s="181" t="s">
        <v>93</v>
      </c>
      <c r="E10" s="181" t="s">
        <v>94</v>
      </c>
      <c r="F10" s="181" t="s">
        <v>103</v>
      </c>
      <c r="G10" s="181" t="s">
        <v>103</v>
      </c>
      <c r="H10" s="181">
        <v>72</v>
      </c>
      <c r="I10" s="278"/>
      <c r="J10" s="181" t="s">
        <v>97</v>
      </c>
      <c r="K10" s="279" t="s">
        <v>97</v>
      </c>
      <c r="L10" s="279" t="s">
        <v>97</v>
      </c>
      <c r="M10" s="279" t="s">
        <v>97</v>
      </c>
      <c r="N10" s="279" t="s">
        <v>97</v>
      </c>
      <c r="O10" s="280" t="s">
        <v>97</v>
      </c>
      <c r="P10" s="279" t="s">
        <v>97</v>
      </c>
      <c r="Q10" s="279" t="s">
        <v>97</v>
      </c>
      <c r="R10" s="279" t="s">
        <v>97</v>
      </c>
      <c r="S10" s="279" t="s">
        <v>97</v>
      </c>
      <c r="T10" s="279" t="s">
        <v>97</v>
      </c>
      <c r="U10" s="279" t="s">
        <v>97</v>
      </c>
      <c r="V10" s="279" t="s">
        <v>97</v>
      </c>
      <c r="W10" s="279" t="s">
        <v>97</v>
      </c>
      <c r="X10" s="279" t="s">
        <v>97</v>
      </c>
      <c r="Y10" s="279" t="s">
        <v>97</v>
      </c>
      <c r="Z10" s="279" t="s">
        <v>97</v>
      </c>
      <c r="AA10" s="279" t="s">
        <v>97</v>
      </c>
      <c r="AB10" s="279" t="s">
        <v>97</v>
      </c>
      <c r="AC10" s="279" t="s">
        <v>97</v>
      </c>
      <c r="AD10" s="279" t="s">
        <v>97</v>
      </c>
      <c r="AE10" s="279" t="s">
        <v>97</v>
      </c>
      <c r="AF10" s="279" t="s">
        <v>97</v>
      </c>
      <c r="AG10" s="279" t="s">
        <v>97</v>
      </c>
      <c r="AH10" s="279" t="s">
        <v>97</v>
      </c>
      <c r="AI10" s="279" t="s">
        <v>97</v>
      </c>
      <c r="AJ10" s="279" t="s">
        <v>97</v>
      </c>
      <c r="AK10" s="279" t="s">
        <v>97</v>
      </c>
      <c r="AL10" s="279" t="s">
        <v>97</v>
      </c>
      <c r="AM10" s="279" t="s">
        <v>97</v>
      </c>
      <c r="AN10" s="279" t="s">
        <v>97</v>
      </c>
      <c r="AO10" s="279" t="s">
        <v>97</v>
      </c>
      <c r="AP10" s="279" t="s">
        <v>97</v>
      </c>
      <c r="AQ10" s="279"/>
      <c r="AR10" s="279"/>
      <c r="AS10" s="279"/>
      <c r="AT10" s="181"/>
      <c r="AU10" s="300"/>
      <c r="AV10" s="300"/>
      <c r="AW10" s="300"/>
      <c r="AX10" s="300"/>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row>
    <row r="11" spans="1:76" ht="12.75">
      <c r="A11" s="34"/>
      <c r="B11" s="276">
        <v>25172</v>
      </c>
      <c r="C11" s="276" t="s">
        <v>104</v>
      </c>
      <c r="D11" s="276" t="s">
        <v>93</v>
      </c>
      <c r="E11" s="276" t="s">
        <v>94</v>
      </c>
      <c r="F11" s="276" t="s">
        <v>105</v>
      </c>
      <c r="G11" s="276"/>
      <c r="H11" s="276">
        <v>0</v>
      </c>
      <c r="I11" s="275"/>
      <c r="J11" s="276"/>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181"/>
      <c r="AU11" s="300"/>
      <c r="AV11" s="300"/>
      <c r="AW11" s="300"/>
      <c r="AX11" s="300"/>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row>
    <row r="12" spans="1:76" ht="12.75">
      <c r="A12" s="34"/>
      <c r="B12" s="181">
        <v>203</v>
      </c>
      <c r="C12" s="181" t="s">
        <v>106</v>
      </c>
      <c r="D12" s="181" t="s">
        <v>93</v>
      </c>
      <c r="E12" s="181" t="s">
        <v>94</v>
      </c>
      <c r="F12" s="181" t="s">
        <v>107</v>
      </c>
      <c r="G12" s="181"/>
      <c r="H12" s="181">
        <v>0</v>
      </c>
      <c r="I12" s="278"/>
      <c r="J12" s="181"/>
      <c r="K12" s="279"/>
      <c r="L12" s="279"/>
      <c r="M12" s="279"/>
      <c r="N12" s="279"/>
      <c r="O12" s="280"/>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181"/>
      <c r="AU12" s="300"/>
      <c r="AV12" s="300"/>
      <c r="AW12" s="300"/>
      <c r="AX12" s="300"/>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row>
    <row r="13" spans="1:76" ht="12.75">
      <c r="A13" s="34"/>
      <c r="B13" s="276">
        <v>75002</v>
      </c>
      <c r="C13" s="276" t="s">
        <v>108</v>
      </c>
      <c r="D13" s="276" t="s">
        <v>93</v>
      </c>
      <c r="E13" s="276" t="s">
        <v>94</v>
      </c>
      <c r="F13" s="276" t="s">
        <v>109</v>
      </c>
      <c r="G13" s="276" t="s">
        <v>110</v>
      </c>
      <c r="H13" s="276">
        <v>0</v>
      </c>
      <c r="I13" s="275"/>
      <c r="J13" s="276"/>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181"/>
      <c r="AU13" s="300"/>
      <c r="AV13" s="300"/>
      <c r="AW13" s="300"/>
      <c r="AX13" s="300"/>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row>
    <row r="14" spans="1:76" ht="12.75">
      <c r="A14" s="34"/>
      <c r="B14" s="181">
        <v>74831</v>
      </c>
      <c r="C14" s="181" t="s">
        <v>111</v>
      </c>
      <c r="D14" s="181" t="s">
        <v>93</v>
      </c>
      <c r="E14" s="181" t="s">
        <v>94</v>
      </c>
      <c r="F14" s="181" t="s">
        <v>112</v>
      </c>
      <c r="G14" s="181"/>
      <c r="H14" s="181">
        <v>0</v>
      </c>
      <c r="I14" s="278"/>
      <c r="J14" s="181"/>
      <c r="K14" s="279"/>
      <c r="L14" s="279"/>
      <c r="M14" s="279"/>
      <c r="N14" s="279"/>
      <c r="O14" s="280"/>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181"/>
      <c r="AU14" s="300"/>
      <c r="AV14" s="300"/>
      <c r="AW14" s="300"/>
      <c r="AX14" s="300"/>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6"/>
      <c r="BV14" s="296"/>
      <c r="BW14" s="296"/>
      <c r="BX14" s="296"/>
    </row>
    <row r="15" spans="1:76" ht="12.75">
      <c r="A15" s="34"/>
      <c r="B15" s="276">
        <v>71359</v>
      </c>
      <c r="C15" s="276" t="s">
        <v>113</v>
      </c>
      <c r="D15" s="276" t="s">
        <v>93</v>
      </c>
      <c r="E15" s="276" t="s">
        <v>94</v>
      </c>
      <c r="F15" s="276" t="s">
        <v>114</v>
      </c>
      <c r="G15" s="276"/>
      <c r="H15" s="276">
        <v>0</v>
      </c>
      <c r="I15" s="275"/>
      <c r="J15" s="276"/>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181"/>
      <c r="AU15" s="300"/>
      <c r="AV15" s="300"/>
      <c r="AW15" s="300"/>
      <c r="AX15" s="300"/>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row>
    <row r="16" spans="1:76" ht="12.75">
      <c r="A16" s="34"/>
      <c r="B16" s="181">
        <v>7253</v>
      </c>
      <c r="C16" s="181" t="s">
        <v>115</v>
      </c>
      <c r="D16" s="181" t="s">
        <v>93</v>
      </c>
      <c r="E16" s="181" t="s">
        <v>94</v>
      </c>
      <c r="F16" s="181" t="s">
        <v>116</v>
      </c>
      <c r="G16" s="181"/>
      <c r="H16" s="181">
        <v>0</v>
      </c>
      <c r="I16" s="278"/>
      <c r="J16" s="181"/>
      <c r="K16" s="279"/>
      <c r="L16" s="279"/>
      <c r="M16" s="279"/>
      <c r="N16" s="279"/>
      <c r="O16" s="280"/>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181"/>
      <c r="AU16" s="300"/>
      <c r="AV16" s="300"/>
      <c r="AW16" s="300"/>
      <c r="AX16" s="300"/>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row>
    <row r="17" spans="1:76" ht="12.75">
      <c r="A17" s="34"/>
      <c r="B17" s="276">
        <v>15500</v>
      </c>
      <c r="C17" s="276" t="s">
        <v>117</v>
      </c>
      <c r="D17" s="276" t="s">
        <v>93</v>
      </c>
      <c r="E17" s="276" t="s">
        <v>94</v>
      </c>
      <c r="F17" s="276" t="s">
        <v>118</v>
      </c>
      <c r="G17" s="276" t="s">
        <v>118</v>
      </c>
      <c r="H17" s="276">
        <v>30</v>
      </c>
      <c r="I17" s="275"/>
      <c r="J17" s="276"/>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181"/>
      <c r="AU17" s="300"/>
      <c r="AV17" s="300"/>
      <c r="AW17" s="300"/>
      <c r="AX17" s="300"/>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row>
    <row r="18" spans="1:76" ht="12.75">
      <c r="A18" s="34"/>
      <c r="B18" s="181">
        <v>6339</v>
      </c>
      <c r="C18" s="181" t="s">
        <v>119</v>
      </c>
      <c r="D18" s="181" t="s">
        <v>93</v>
      </c>
      <c r="E18" s="181" t="s">
        <v>94</v>
      </c>
      <c r="F18" s="181" t="s">
        <v>120</v>
      </c>
      <c r="G18" s="181" t="s">
        <v>121</v>
      </c>
      <c r="H18" s="181">
        <v>58</v>
      </c>
      <c r="I18" s="278"/>
      <c r="J18" s="181" t="s">
        <v>97</v>
      </c>
      <c r="K18" s="279" t="s">
        <v>97</v>
      </c>
      <c r="L18" s="279" t="s">
        <v>97</v>
      </c>
      <c r="M18" s="279" t="s">
        <v>97</v>
      </c>
      <c r="N18" s="279" t="s">
        <v>97</v>
      </c>
      <c r="O18" s="280" t="s">
        <v>97</v>
      </c>
      <c r="P18" s="279" t="s">
        <v>97</v>
      </c>
      <c r="Q18" s="279" t="s">
        <v>97</v>
      </c>
      <c r="R18" s="279" t="s">
        <v>97</v>
      </c>
      <c r="S18" s="279" t="s">
        <v>97</v>
      </c>
      <c r="T18" s="279" t="s">
        <v>97</v>
      </c>
      <c r="U18" s="279" t="s">
        <v>97</v>
      </c>
      <c r="V18" s="279" t="s">
        <v>97</v>
      </c>
      <c r="W18" s="279" t="s">
        <v>97</v>
      </c>
      <c r="X18" s="279" t="s">
        <v>97</v>
      </c>
      <c r="Y18" s="279" t="s">
        <v>97</v>
      </c>
      <c r="Z18" s="279" t="s">
        <v>97</v>
      </c>
      <c r="AA18" s="279" t="s">
        <v>97</v>
      </c>
      <c r="AB18" s="279" t="s">
        <v>97</v>
      </c>
      <c r="AC18" s="279" t="s">
        <v>97</v>
      </c>
      <c r="AD18" s="279" t="s">
        <v>97</v>
      </c>
      <c r="AE18" s="279" t="s">
        <v>97</v>
      </c>
      <c r="AF18" s="279" t="s">
        <v>97</v>
      </c>
      <c r="AG18" s="279" t="s">
        <v>97</v>
      </c>
      <c r="AH18" s="279" t="s">
        <v>97</v>
      </c>
      <c r="AI18" s="279" t="s">
        <v>97</v>
      </c>
      <c r="AJ18" s="279" t="s">
        <v>97</v>
      </c>
      <c r="AK18" s="279" t="s">
        <v>97</v>
      </c>
      <c r="AL18" s="279" t="s">
        <v>97</v>
      </c>
      <c r="AM18" s="279" t="s">
        <v>97</v>
      </c>
      <c r="AN18" s="279" t="s">
        <v>97</v>
      </c>
      <c r="AO18" s="279" t="s">
        <v>97</v>
      </c>
      <c r="AP18" s="279" t="s">
        <v>97</v>
      </c>
      <c r="AQ18" s="279"/>
      <c r="AR18" s="279"/>
      <c r="AS18" s="279"/>
      <c r="AT18" s="181"/>
      <c r="AU18" s="300"/>
      <c r="AV18" s="300"/>
      <c r="AW18" s="300"/>
      <c r="AX18" s="300"/>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row>
    <row r="19" spans="1:76" ht="12.75">
      <c r="A19" s="34"/>
      <c r="B19" s="276">
        <v>16949</v>
      </c>
      <c r="C19" s="276" t="s">
        <v>122</v>
      </c>
      <c r="D19" s="276" t="s">
        <v>93</v>
      </c>
      <c r="E19" s="276" t="s">
        <v>94</v>
      </c>
      <c r="F19" s="276" t="s">
        <v>123</v>
      </c>
      <c r="G19" s="276" t="s">
        <v>123</v>
      </c>
      <c r="H19" s="276">
        <v>25</v>
      </c>
      <c r="I19" s="275"/>
      <c r="J19" s="276"/>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181"/>
      <c r="AU19" s="300"/>
      <c r="AV19" s="300"/>
      <c r="AW19" s="300"/>
      <c r="AX19" s="300"/>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row>
    <row r="20" spans="1:76" ht="12.75">
      <c r="A20" s="34"/>
      <c r="B20" s="181">
        <v>58275</v>
      </c>
      <c r="C20" s="181" t="s">
        <v>124</v>
      </c>
      <c r="D20" s="181" t="s">
        <v>93</v>
      </c>
      <c r="E20" s="181" t="s">
        <v>94</v>
      </c>
      <c r="F20" s="181" t="s">
        <v>125</v>
      </c>
      <c r="G20" s="181" t="s">
        <v>125</v>
      </c>
      <c r="H20" s="181">
        <v>89</v>
      </c>
      <c r="I20" s="278"/>
      <c r="J20" s="181" t="s">
        <v>97</v>
      </c>
      <c r="K20" s="279" t="s">
        <v>97</v>
      </c>
      <c r="L20" s="279" t="s">
        <v>97</v>
      </c>
      <c r="M20" s="279" t="s">
        <v>97</v>
      </c>
      <c r="N20" s="279" t="s">
        <v>97</v>
      </c>
      <c r="O20" s="280" t="s">
        <v>97</v>
      </c>
      <c r="P20" s="279" t="s">
        <v>97</v>
      </c>
      <c r="Q20" s="279" t="s">
        <v>97</v>
      </c>
      <c r="R20" s="279" t="s">
        <v>97</v>
      </c>
      <c r="S20" s="279" t="s">
        <v>97</v>
      </c>
      <c r="T20" s="279" t="s">
        <v>97</v>
      </c>
      <c r="U20" s="279" t="s">
        <v>97</v>
      </c>
      <c r="V20" s="279" t="s">
        <v>97</v>
      </c>
      <c r="W20" s="279" t="s">
        <v>97</v>
      </c>
      <c r="X20" s="279" t="s">
        <v>97</v>
      </c>
      <c r="Y20" s="279" t="s">
        <v>97</v>
      </c>
      <c r="Z20" s="279" t="s">
        <v>97</v>
      </c>
      <c r="AA20" s="279" t="s">
        <v>97</v>
      </c>
      <c r="AB20" s="279" t="s">
        <v>97</v>
      </c>
      <c r="AC20" s="279" t="s">
        <v>97</v>
      </c>
      <c r="AD20" s="279" t="s">
        <v>97</v>
      </c>
      <c r="AE20" s="279" t="s">
        <v>97</v>
      </c>
      <c r="AF20" s="279" t="s">
        <v>97</v>
      </c>
      <c r="AG20" s="279" t="s">
        <v>97</v>
      </c>
      <c r="AH20" s="279" t="s">
        <v>97</v>
      </c>
      <c r="AI20" s="279" t="s">
        <v>97</v>
      </c>
      <c r="AJ20" s="279" t="s">
        <v>97</v>
      </c>
      <c r="AK20" s="279" t="s">
        <v>97</v>
      </c>
      <c r="AL20" s="279" t="s">
        <v>97</v>
      </c>
      <c r="AM20" s="279" t="s">
        <v>97</v>
      </c>
      <c r="AN20" s="279" t="s">
        <v>97</v>
      </c>
      <c r="AO20" s="279" t="s">
        <v>97</v>
      </c>
      <c r="AP20" s="279" t="s">
        <v>97</v>
      </c>
      <c r="AQ20" s="279"/>
      <c r="AR20" s="279"/>
      <c r="AS20" s="279"/>
      <c r="AT20" s="181"/>
      <c r="AU20" s="300"/>
      <c r="AV20" s="300"/>
      <c r="AW20" s="300"/>
      <c r="AX20" s="300"/>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row>
    <row r="21" spans="1:76" ht="12.75">
      <c r="A21" s="34"/>
      <c r="B21" s="276">
        <v>68134</v>
      </c>
      <c r="C21" s="276" t="s">
        <v>126</v>
      </c>
      <c r="D21" s="276" t="s">
        <v>93</v>
      </c>
      <c r="E21" s="276" t="s">
        <v>94</v>
      </c>
      <c r="F21" s="276" t="s">
        <v>127</v>
      </c>
      <c r="G21" s="276" t="s">
        <v>127</v>
      </c>
      <c r="H21" s="276">
        <v>110</v>
      </c>
      <c r="I21" s="275"/>
      <c r="J21" s="276" t="s">
        <v>97</v>
      </c>
      <c r="K21" s="277" t="s">
        <v>97</v>
      </c>
      <c r="L21" s="277" t="s">
        <v>97</v>
      </c>
      <c r="M21" s="277" t="s">
        <v>97</v>
      </c>
      <c r="N21" s="277" t="s">
        <v>97</v>
      </c>
      <c r="O21" s="277" t="s">
        <v>97</v>
      </c>
      <c r="P21" s="277" t="s">
        <v>97</v>
      </c>
      <c r="Q21" s="277" t="s">
        <v>97</v>
      </c>
      <c r="R21" s="277" t="s">
        <v>97</v>
      </c>
      <c r="S21" s="277" t="s">
        <v>97</v>
      </c>
      <c r="T21" s="277" t="s">
        <v>97</v>
      </c>
      <c r="U21" s="277" t="s">
        <v>97</v>
      </c>
      <c r="V21" s="277" t="s">
        <v>97</v>
      </c>
      <c r="W21" s="277" t="s">
        <v>97</v>
      </c>
      <c r="X21" s="277" t="s">
        <v>97</v>
      </c>
      <c r="Y21" s="277" t="s">
        <v>97</v>
      </c>
      <c r="Z21" s="277" t="s">
        <v>97</v>
      </c>
      <c r="AA21" s="277" t="s">
        <v>97</v>
      </c>
      <c r="AB21" s="277" t="s">
        <v>97</v>
      </c>
      <c r="AC21" s="277" t="s">
        <v>97</v>
      </c>
      <c r="AD21" s="277" t="s">
        <v>97</v>
      </c>
      <c r="AE21" s="277" t="s">
        <v>97</v>
      </c>
      <c r="AF21" s="277" t="s">
        <v>97</v>
      </c>
      <c r="AG21" s="277" t="s">
        <v>97</v>
      </c>
      <c r="AH21" s="277" t="s">
        <v>97</v>
      </c>
      <c r="AI21" s="277" t="s">
        <v>97</v>
      </c>
      <c r="AJ21" s="277" t="s">
        <v>97</v>
      </c>
      <c r="AK21" s="277" t="s">
        <v>97</v>
      </c>
      <c r="AL21" s="277" t="s">
        <v>97</v>
      </c>
      <c r="AM21" s="277" t="s">
        <v>97</v>
      </c>
      <c r="AN21" s="277" t="s">
        <v>97</v>
      </c>
      <c r="AO21" s="277" t="s">
        <v>97</v>
      </c>
      <c r="AP21" s="277" t="s">
        <v>97</v>
      </c>
      <c r="AQ21" s="277"/>
      <c r="AR21" s="277"/>
      <c r="AS21" s="277"/>
      <c r="AT21" s="181"/>
      <c r="AU21" s="300"/>
      <c r="AV21" s="300"/>
      <c r="AW21" s="300"/>
      <c r="AX21" s="300"/>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row>
    <row r="22" spans="1:76" ht="12.75">
      <c r="A22" s="34"/>
      <c r="B22" s="181">
        <v>11945</v>
      </c>
      <c r="C22" s="181" t="s">
        <v>128</v>
      </c>
      <c r="D22" s="181" t="s">
        <v>93</v>
      </c>
      <c r="E22" s="181" t="s">
        <v>94</v>
      </c>
      <c r="F22" s="181" t="s">
        <v>129</v>
      </c>
      <c r="G22" s="181" t="s">
        <v>129</v>
      </c>
      <c r="H22" s="181">
        <v>164</v>
      </c>
      <c r="I22" s="278"/>
      <c r="J22" s="181" t="s">
        <v>130</v>
      </c>
      <c r="K22" s="279" t="s">
        <v>130</v>
      </c>
      <c r="L22" s="279" t="s">
        <v>130</v>
      </c>
      <c r="M22" s="279" t="s">
        <v>130</v>
      </c>
      <c r="N22" s="279" t="s">
        <v>130</v>
      </c>
      <c r="O22" s="280" t="s">
        <v>130</v>
      </c>
      <c r="P22" s="279" t="s">
        <v>130</v>
      </c>
      <c r="Q22" s="279" t="s">
        <v>130</v>
      </c>
      <c r="R22" s="279" t="s">
        <v>130</v>
      </c>
      <c r="S22" s="279" t="s">
        <v>97</v>
      </c>
      <c r="T22" s="279" t="s">
        <v>97</v>
      </c>
      <c r="U22" s="279" t="s">
        <v>97</v>
      </c>
      <c r="V22" s="279" t="s">
        <v>97</v>
      </c>
      <c r="W22" s="279" t="s">
        <v>97</v>
      </c>
      <c r="X22" s="279" t="s">
        <v>97</v>
      </c>
      <c r="Y22" s="279" t="s">
        <v>97</v>
      </c>
      <c r="Z22" s="279" t="s">
        <v>97</v>
      </c>
      <c r="AA22" s="279" t="s">
        <v>97</v>
      </c>
      <c r="AB22" s="279" t="s">
        <v>97</v>
      </c>
      <c r="AC22" s="279" t="s">
        <v>97</v>
      </c>
      <c r="AD22" s="279" t="s">
        <v>97</v>
      </c>
      <c r="AE22" s="279" t="s">
        <v>97</v>
      </c>
      <c r="AF22" s="279" t="s">
        <v>97</v>
      </c>
      <c r="AG22" s="279" t="s">
        <v>97</v>
      </c>
      <c r="AH22" s="279" t="s">
        <v>97</v>
      </c>
      <c r="AI22" s="279" t="s">
        <v>97</v>
      </c>
      <c r="AJ22" s="279" t="s">
        <v>97</v>
      </c>
      <c r="AK22" s="279" t="s">
        <v>97</v>
      </c>
      <c r="AL22" s="279" t="s">
        <v>97</v>
      </c>
      <c r="AM22" s="279" t="s">
        <v>97</v>
      </c>
      <c r="AN22" s="279" t="s">
        <v>97</v>
      </c>
      <c r="AO22" s="279" t="s">
        <v>97</v>
      </c>
      <c r="AP22" s="279" t="s">
        <v>97</v>
      </c>
      <c r="AQ22" s="279"/>
      <c r="AR22" s="279"/>
      <c r="AS22" s="279"/>
      <c r="AT22" s="181"/>
      <c r="AU22" s="300"/>
      <c r="AV22" s="300"/>
      <c r="AW22" s="300"/>
      <c r="AX22" s="300"/>
      <c r="AY22" s="296"/>
      <c r="AZ22" s="296"/>
      <c r="BA22" s="296"/>
      <c r="BB22" s="296"/>
      <c r="BC22" s="296"/>
      <c r="BD22" s="296"/>
      <c r="BE22" s="296"/>
      <c r="BF22" s="296"/>
      <c r="BG22" s="296"/>
      <c r="BH22" s="296"/>
      <c r="BI22" s="296"/>
      <c r="BJ22" s="296"/>
      <c r="BK22" s="296"/>
      <c r="BL22" s="296"/>
      <c r="BM22" s="296"/>
      <c r="BN22" s="296"/>
      <c r="BO22" s="296"/>
      <c r="BP22" s="296"/>
      <c r="BQ22" s="296"/>
      <c r="BR22" s="296"/>
      <c r="BS22" s="296"/>
      <c r="BT22" s="296"/>
      <c r="BU22" s="296"/>
      <c r="BV22" s="296"/>
      <c r="BW22" s="296"/>
      <c r="BX22" s="296"/>
    </row>
    <row r="23" spans="1:76" ht="12.75">
      <c r="A23" s="34"/>
      <c r="B23" s="276">
        <v>26593</v>
      </c>
      <c r="C23" s="276" t="s">
        <v>131</v>
      </c>
      <c r="D23" s="276" t="s">
        <v>93</v>
      </c>
      <c r="E23" s="276" t="s">
        <v>94</v>
      </c>
      <c r="F23" s="276" t="s">
        <v>132</v>
      </c>
      <c r="G23" s="276" t="s">
        <v>133</v>
      </c>
      <c r="H23" s="276">
        <v>207</v>
      </c>
      <c r="I23" s="275"/>
      <c r="J23" s="276" t="s">
        <v>97</v>
      </c>
      <c r="K23" s="277" t="s">
        <v>97</v>
      </c>
      <c r="L23" s="277" t="s">
        <v>97</v>
      </c>
      <c r="M23" s="277" t="s">
        <v>97</v>
      </c>
      <c r="N23" s="277" t="s">
        <v>97</v>
      </c>
      <c r="O23" s="277" t="s">
        <v>97</v>
      </c>
      <c r="P23" s="277" t="s">
        <v>97</v>
      </c>
      <c r="Q23" s="277" t="s">
        <v>97</v>
      </c>
      <c r="R23" s="277" t="s">
        <v>97</v>
      </c>
      <c r="S23" s="277" t="s">
        <v>97</v>
      </c>
      <c r="T23" s="277" t="s">
        <v>97</v>
      </c>
      <c r="U23" s="277" t="s">
        <v>97</v>
      </c>
      <c r="V23" s="277" t="s">
        <v>97</v>
      </c>
      <c r="W23" s="277" t="s">
        <v>97</v>
      </c>
      <c r="X23" s="277" t="s">
        <v>97</v>
      </c>
      <c r="Y23" s="277" t="s">
        <v>97</v>
      </c>
      <c r="Z23" s="277" t="s">
        <v>97</v>
      </c>
      <c r="AA23" s="277" t="s">
        <v>97</v>
      </c>
      <c r="AB23" s="277" t="s">
        <v>97</v>
      </c>
      <c r="AC23" s="277" t="s">
        <v>97</v>
      </c>
      <c r="AD23" s="277" t="s">
        <v>97</v>
      </c>
      <c r="AE23" s="277" t="s">
        <v>97</v>
      </c>
      <c r="AF23" s="277" t="s">
        <v>97</v>
      </c>
      <c r="AG23" s="277" t="s">
        <v>97</v>
      </c>
      <c r="AH23" s="277" t="s">
        <v>97</v>
      </c>
      <c r="AI23" s="277" t="s">
        <v>97</v>
      </c>
      <c r="AJ23" s="277" t="s">
        <v>97</v>
      </c>
      <c r="AK23" s="277" t="s">
        <v>97</v>
      </c>
      <c r="AL23" s="277" t="s">
        <v>97</v>
      </c>
      <c r="AM23" s="277" t="s">
        <v>97</v>
      </c>
      <c r="AN23" s="277" t="s">
        <v>97</v>
      </c>
      <c r="AO23" s="277" t="s">
        <v>97</v>
      </c>
      <c r="AP23" s="277" t="s">
        <v>97</v>
      </c>
      <c r="AQ23" s="277"/>
      <c r="AR23" s="277"/>
      <c r="AS23" s="277"/>
      <c r="AT23" s="181"/>
      <c r="AU23" s="300"/>
      <c r="AV23" s="300"/>
      <c r="AW23" s="300"/>
      <c r="AX23" s="300"/>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row>
    <row r="24" spans="1:76" ht="12.75">
      <c r="A24" s="34"/>
      <c r="B24" s="181">
        <v>50917</v>
      </c>
      <c r="C24" s="181" t="s">
        <v>134</v>
      </c>
      <c r="D24" s="181" t="s">
        <v>93</v>
      </c>
      <c r="E24" s="181" t="s">
        <v>94</v>
      </c>
      <c r="F24" s="181" t="s">
        <v>135</v>
      </c>
      <c r="G24" s="181" t="s">
        <v>135</v>
      </c>
      <c r="H24" s="181">
        <v>35</v>
      </c>
      <c r="I24" s="278"/>
      <c r="J24" s="181"/>
      <c r="K24" s="279"/>
      <c r="L24" s="279"/>
      <c r="M24" s="279"/>
      <c r="N24" s="279"/>
      <c r="O24" s="280"/>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181"/>
      <c r="AU24" s="300"/>
      <c r="AV24" s="300"/>
      <c r="AW24" s="300"/>
      <c r="AX24" s="300"/>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row>
    <row r="25" spans="1:76" ht="12.75">
      <c r="A25" s="34"/>
      <c r="B25" s="276">
        <v>2900</v>
      </c>
      <c r="C25" s="276" t="s">
        <v>136</v>
      </c>
      <c r="D25" s="276" t="s">
        <v>93</v>
      </c>
      <c r="E25" s="276" t="s">
        <v>94</v>
      </c>
      <c r="F25" s="276" t="s">
        <v>137</v>
      </c>
      <c r="G25" s="276" t="s">
        <v>138</v>
      </c>
      <c r="H25" s="276">
        <v>64</v>
      </c>
      <c r="I25" s="275"/>
      <c r="J25" s="276"/>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181"/>
      <c r="AU25" s="300"/>
      <c r="AV25" s="300"/>
      <c r="AW25" s="300"/>
      <c r="AX25" s="300"/>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row>
    <row r="26" spans="1:76" ht="12.75">
      <c r="A26" s="34"/>
      <c r="B26" s="181">
        <v>24119</v>
      </c>
      <c r="C26" s="181" t="s">
        <v>139</v>
      </c>
      <c r="D26" s="181" t="s">
        <v>93</v>
      </c>
      <c r="E26" s="181" t="s">
        <v>94</v>
      </c>
      <c r="F26" s="181" t="s">
        <v>140</v>
      </c>
      <c r="G26" s="181" t="s">
        <v>140</v>
      </c>
      <c r="H26" s="181">
        <v>25</v>
      </c>
      <c r="I26" s="278"/>
      <c r="J26" s="181"/>
      <c r="K26" s="279"/>
      <c r="L26" s="279"/>
      <c r="M26" s="279"/>
      <c r="N26" s="279"/>
      <c r="O26" s="280"/>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181"/>
      <c r="AU26" s="300"/>
      <c r="AV26" s="300"/>
      <c r="AW26" s="300"/>
      <c r="AX26" s="300"/>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row>
    <row r="27" spans="1:76" ht="12.75">
      <c r="A27" s="34"/>
      <c r="B27" s="276">
        <v>11943</v>
      </c>
      <c r="C27" s="276" t="s">
        <v>141</v>
      </c>
      <c r="D27" s="276" t="s">
        <v>93</v>
      </c>
      <c r="E27" s="276" t="s">
        <v>94</v>
      </c>
      <c r="F27" s="276" t="s">
        <v>142</v>
      </c>
      <c r="G27" s="276" t="s">
        <v>143</v>
      </c>
      <c r="H27" s="276">
        <v>81</v>
      </c>
      <c r="I27" s="275"/>
      <c r="J27" s="276" t="s">
        <v>97</v>
      </c>
      <c r="K27" s="277" t="s">
        <v>97</v>
      </c>
      <c r="L27" s="277" t="s">
        <v>97</v>
      </c>
      <c r="M27" s="277" t="s">
        <v>97</v>
      </c>
      <c r="N27" s="277" t="s">
        <v>97</v>
      </c>
      <c r="O27" s="277" t="s">
        <v>97</v>
      </c>
      <c r="P27" s="277" t="s">
        <v>97</v>
      </c>
      <c r="Q27" s="277" t="s">
        <v>97</v>
      </c>
      <c r="R27" s="277" t="s">
        <v>97</v>
      </c>
      <c r="S27" s="277" t="s">
        <v>97</v>
      </c>
      <c r="T27" s="277" t="s">
        <v>97</v>
      </c>
      <c r="U27" s="277" t="s">
        <v>97</v>
      </c>
      <c r="V27" s="277" t="s">
        <v>97</v>
      </c>
      <c r="W27" s="277" t="s">
        <v>97</v>
      </c>
      <c r="X27" s="277" t="s">
        <v>97</v>
      </c>
      <c r="Y27" s="277" t="s">
        <v>97</v>
      </c>
      <c r="Z27" s="277" t="s">
        <v>97</v>
      </c>
      <c r="AA27" s="277" t="s">
        <v>97</v>
      </c>
      <c r="AB27" s="277" t="s">
        <v>97</v>
      </c>
      <c r="AC27" s="277" t="s">
        <v>97</v>
      </c>
      <c r="AD27" s="277" t="s">
        <v>97</v>
      </c>
      <c r="AE27" s="277" t="s">
        <v>97</v>
      </c>
      <c r="AF27" s="277" t="s">
        <v>97</v>
      </c>
      <c r="AG27" s="277" t="s">
        <v>97</v>
      </c>
      <c r="AH27" s="277" t="s">
        <v>97</v>
      </c>
      <c r="AI27" s="277" t="s">
        <v>97</v>
      </c>
      <c r="AJ27" s="277" t="s">
        <v>97</v>
      </c>
      <c r="AK27" s="277" t="s">
        <v>97</v>
      </c>
      <c r="AL27" s="277" t="s">
        <v>97</v>
      </c>
      <c r="AM27" s="277" t="s">
        <v>97</v>
      </c>
      <c r="AN27" s="277" t="s">
        <v>97</v>
      </c>
      <c r="AO27" s="277" t="s">
        <v>97</v>
      </c>
      <c r="AP27" s="277" t="s">
        <v>97</v>
      </c>
      <c r="AQ27" s="277"/>
      <c r="AR27" s="277"/>
      <c r="AS27" s="277"/>
      <c r="AT27" s="181"/>
      <c r="AU27" s="300"/>
      <c r="AV27" s="300"/>
      <c r="AW27" s="300"/>
      <c r="AX27" s="300"/>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row>
    <row r="28" spans="1:76" ht="12.75">
      <c r="A28" s="34"/>
      <c r="B28" s="181">
        <v>12487</v>
      </c>
      <c r="C28" s="181" t="s">
        <v>144</v>
      </c>
      <c r="D28" s="181" t="s">
        <v>93</v>
      </c>
      <c r="E28" s="181" t="s">
        <v>94</v>
      </c>
      <c r="F28" s="181" t="s">
        <v>145</v>
      </c>
      <c r="G28" s="181" t="s">
        <v>145</v>
      </c>
      <c r="H28" s="181">
        <v>126</v>
      </c>
      <c r="I28" s="278" t="s">
        <v>146</v>
      </c>
      <c r="J28" s="181" t="s">
        <v>97</v>
      </c>
      <c r="K28" s="279" t="s">
        <v>97</v>
      </c>
      <c r="L28" s="279" t="s">
        <v>97</v>
      </c>
      <c r="M28" s="279" t="s">
        <v>97</v>
      </c>
      <c r="N28" s="279" t="s">
        <v>97</v>
      </c>
      <c r="O28" s="280" t="s">
        <v>97</v>
      </c>
      <c r="P28" s="279" t="s">
        <v>97</v>
      </c>
      <c r="Q28" s="279" t="s">
        <v>97</v>
      </c>
      <c r="R28" s="279" t="s">
        <v>97</v>
      </c>
      <c r="S28" s="279" t="s">
        <v>97</v>
      </c>
      <c r="T28" s="279" t="s">
        <v>97</v>
      </c>
      <c r="U28" s="279" t="s">
        <v>97</v>
      </c>
      <c r="V28" s="279" t="s">
        <v>97</v>
      </c>
      <c r="W28" s="279" t="s">
        <v>97</v>
      </c>
      <c r="X28" s="279" t="s">
        <v>97</v>
      </c>
      <c r="Y28" s="279" t="s">
        <v>97</v>
      </c>
      <c r="Z28" s="279" t="s">
        <v>97</v>
      </c>
      <c r="AA28" s="279" t="s">
        <v>97</v>
      </c>
      <c r="AB28" s="279" t="s">
        <v>97</v>
      </c>
      <c r="AC28" s="279" t="s">
        <v>97</v>
      </c>
      <c r="AD28" s="279" t="s">
        <v>97</v>
      </c>
      <c r="AE28" s="279" t="s">
        <v>97</v>
      </c>
      <c r="AF28" s="279" t="s">
        <v>97</v>
      </c>
      <c r="AG28" s="279" t="s">
        <v>97</v>
      </c>
      <c r="AH28" s="279" t="s">
        <v>97</v>
      </c>
      <c r="AI28" s="279" t="s">
        <v>97</v>
      </c>
      <c r="AJ28" s="279" t="s">
        <v>97</v>
      </c>
      <c r="AK28" s="279" t="s">
        <v>97</v>
      </c>
      <c r="AL28" s="279" t="s">
        <v>97</v>
      </c>
      <c r="AM28" s="279" t="s">
        <v>97</v>
      </c>
      <c r="AN28" s="279" t="s">
        <v>97</v>
      </c>
      <c r="AO28" s="279" t="s">
        <v>97</v>
      </c>
      <c r="AP28" s="279" t="s">
        <v>97</v>
      </c>
      <c r="AQ28" s="279"/>
      <c r="AR28" s="279"/>
      <c r="AS28" s="279"/>
      <c r="AT28" s="181"/>
      <c r="AU28" s="300"/>
      <c r="AV28" s="300"/>
      <c r="AW28" s="300"/>
      <c r="AX28" s="300"/>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row>
    <row r="29" spans="1:76" ht="12.75">
      <c r="A29" s="34"/>
      <c r="B29" s="276">
        <v>78397</v>
      </c>
      <c r="C29" s="276" t="s">
        <v>147</v>
      </c>
      <c r="D29" s="276" t="s">
        <v>93</v>
      </c>
      <c r="E29" s="276" t="s">
        <v>94</v>
      </c>
      <c r="F29" s="276"/>
      <c r="G29" s="276"/>
      <c r="H29" s="276">
        <v>17</v>
      </c>
      <c r="I29" s="275"/>
      <c r="J29" s="276"/>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181"/>
      <c r="AU29" s="300"/>
      <c r="AV29" s="300"/>
      <c r="AW29" s="300"/>
      <c r="AX29" s="300"/>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296"/>
    </row>
    <row r="30" spans="1:76" ht="12.75">
      <c r="A30" s="34"/>
      <c r="B30" s="181">
        <v>58149</v>
      </c>
      <c r="C30" s="181" t="s">
        <v>148</v>
      </c>
      <c r="D30" s="181" t="s">
        <v>93</v>
      </c>
      <c r="E30" s="181" t="s">
        <v>94</v>
      </c>
      <c r="F30" s="181" t="s">
        <v>149</v>
      </c>
      <c r="G30" s="181" t="s">
        <v>150</v>
      </c>
      <c r="H30" s="181">
        <v>23</v>
      </c>
      <c r="I30" s="278"/>
      <c r="J30" s="181"/>
      <c r="K30" s="279"/>
      <c r="L30" s="279"/>
      <c r="M30" s="279"/>
      <c r="N30" s="279"/>
      <c r="O30" s="280"/>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181"/>
      <c r="AU30" s="300"/>
      <c r="AV30" s="300"/>
      <c r="AW30" s="300"/>
      <c r="AX30" s="300"/>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6"/>
      <c r="BX30" s="296"/>
    </row>
    <row r="31" spans="1:76" ht="12.75">
      <c r="A31" s="34"/>
      <c r="B31" s="276">
        <v>28777</v>
      </c>
      <c r="C31" s="276" t="s">
        <v>151</v>
      </c>
      <c r="D31" s="276" t="s">
        <v>93</v>
      </c>
      <c r="E31" s="276" t="s">
        <v>94</v>
      </c>
      <c r="F31" s="276"/>
      <c r="G31" s="276"/>
      <c r="H31" s="276">
        <v>30</v>
      </c>
      <c r="I31" s="275"/>
      <c r="J31" s="276"/>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181"/>
      <c r="AU31" s="300"/>
      <c r="AV31" s="300"/>
      <c r="AW31" s="300"/>
      <c r="AX31" s="300"/>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row>
    <row r="32" spans="1:76" ht="12.75">
      <c r="A32" s="34"/>
      <c r="B32" s="181">
        <v>11942</v>
      </c>
      <c r="C32" s="181" t="s">
        <v>152</v>
      </c>
      <c r="D32" s="181" t="s">
        <v>93</v>
      </c>
      <c r="E32" s="181" t="s">
        <v>94</v>
      </c>
      <c r="F32" s="181" t="s">
        <v>153</v>
      </c>
      <c r="G32" s="181" t="s">
        <v>101</v>
      </c>
      <c r="H32" s="181">
        <v>70</v>
      </c>
      <c r="I32" s="278"/>
      <c r="J32" s="181" t="s">
        <v>97</v>
      </c>
      <c r="K32" s="279" t="s">
        <v>97</v>
      </c>
      <c r="L32" s="279" t="s">
        <v>97</v>
      </c>
      <c r="M32" s="279" t="s">
        <v>97</v>
      </c>
      <c r="N32" s="279" t="s">
        <v>97</v>
      </c>
      <c r="O32" s="280" t="s">
        <v>97</v>
      </c>
      <c r="P32" s="279" t="s">
        <v>97</v>
      </c>
      <c r="Q32" s="279" t="s">
        <v>97</v>
      </c>
      <c r="R32" s="279" t="s">
        <v>97</v>
      </c>
      <c r="S32" s="279" t="s">
        <v>97</v>
      </c>
      <c r="T32" s="279" t="s">
        <v>97</v>
      </c>
      <c r="U32" s="279" t="s">
        <v>97</v>
      </c>
      <c r="V32" s="279" t="s">
        <v>97</v>
      </c>
      <c r="W32" s="279" t="s">
        <v>97</v>
      </c>
      <c r="X32" s="279" t="s">
        <v>97</v>
      </c>
      <c r="Y32" s="279" t="s">
        <v>97</v>
      </c>
      <c r="Z32" s="279" t="s">
        <v>97</v>
      </c>
      <c r="AA32" s="279" t="s">
        <v>97</v>
      </c>
      <c r="AB32" s="279" t="s">
        <v>97</v>
      </c>
      <c r="AC32" s="279" t="s">
        <v>97</v>
      </c>
      <c r="AD32" s="279" t="s">
        <v>97</v>
      </c>
      <c r="AE32" s="279" t="s">
        <v>97</v>
      </c>
      <c r="AF32" s="279" t="s">
        <v>97</v>
      </c>
      <c r="AG32" s="279" t="s">
        <v>97</v>
      </c>
      <c r="AH32" s="279" t="s">
        <v>97</v>
      </c>
      <c r="AI32" s="279" t="s">
        <v>97</v>
      </c>
      <c r="AJ32" s="279" t="s">
        <v>97</v>
      </c>
      <c r="AK32" s="279" t="s">
        <v>97</v>
      </c>
      <c r="AL32" s="279" t="s">
        <v>97</v>
      </c>
      <c r="AM32" s="279" t="s">
        <v>97</v>
      </c>
      <c r="AN32" s="279" t="s">
        <v>97</v>
      </c>
      <c r="AO32" s="279" t="s">
        <v>97</v>
      </c>
      <c r="AP32" s="279" t="s">
        <v>97</v>
      </c>
      <c r="AQ32" s="279"/>
      <c r="AR32" s="279"/>
      <c r="AS32" s="279"/>
      <c r="AT32" s="181"/>
      <c r="AU32" s="300"/>
      <c r="AV32" s="300"/>
      <c r="AW32" s="300"/>
      <c r="AX32" s="300"/>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row>
    <row r="33" spans="1:76" ht="12.75">
      <c r="A33" s="34"/>
      <c r="B33" s="276">
        <v>25160</v>
      </c>
      <c r="C33" s="276" t="s">
        <v>154</v>
      </c>
      <c r="D33" s="276" t="s">
        <v>93</v>
      </c>
      <c r="E33" s="276" t="s">
        <v>94</v>
      </c>
      <c r="F33" s="276" t="s">
        <v>155</v>
      </c>
      <c r="G33" s="276" t="s">
        <v>155</v>
      </c>
      <c r="H33" s="276">
        <v>20</v>
      </c>
      <c r="I33" s="275"/>
      <c r="J33" s="276"/>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181"/>
      <c r="AU33" s="300"/>
      <c r="AV33" s="300"/>
      <c r="AW33" s="300"/>
      <c r="AX33" s="300"/>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row>
    <row r="34" spans="1:76" ht="12.75">
      <c r="A34" s="34"/>
      <c r="B34" s="181">
        <v>25159</v>
      </c>
      <c r="C34" s="181" t="s">
        <v>156</v>
      </c>
      <c r="D34" s="181" t="s">
        <v>93</v>
      </c>
      <c r="E34" s="181" t="s">
        <v>94</v>
      </c>
      <c r="F34" s="181" t="s">
        <v>157</v>
      </c>
      <c r="G34" s="181" t="s">
        <v>157</v>
      </c>
      <c r="H34" s="181">
        <v>51</v>
      </c>
      <c r="I34" s="278"/>
      <c r="J34" s="181"/>
      <c r="K34" s="279"/>
      <c r="L34" s="279"/>
      <c r="M34" s="279"/>
      <c r="N34" s="279"/>
      <c r="O34" s="280"/>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181"/>
      <c r="AU34" s="300"/>
      <c r="AV34" s="300"/>
      <c r="AW34" s="300"/>
      <c r="AX34" s="300"/>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row>
    <row r="35" spans="1:76" ht="12.75">
      <c r="A35" s="34"/>
      <c r="B35" s="276">
        <v>24007</v>
      </c>
      <c r="C35" s="276" t="s">
        <v>158</v>
      </c>
      <c r="D35" s="276" t="s">
        <v>93</v>
      </c>
      <c r="E35" s="276" t="s">
        <v>159</v>
      </c>
      <c r="F35" s="276" t="s">
        <v>160</v>
      </c>
      <c r="G35" s="276" t="s">
        <v>96</v>
      </c>
      <c r="H35" s="276">
        <v>184</v>
      </c>
      <c r="I35" s="275"/>
      <c r="J35" s="276" t="s">
        <v>97</v>
      </c>
      <c r="K35" s="277" t="s">
        <v>97</v>
      </c>
      <c r="L35" s="277" t="s">
        <v>97</v>
      </c>
      <c r="M35" s="277" t="s">
        <v>97</v>
      </c>
      <c r="N35" s="277" t="s">
        <v>97</v>
      </c>
      <c r="O35" s="277" t="s">
        <v>97</v>
      </c>
      <c r="P35" s="277" t="s">
        <v>97</v>
      </c>
      <c r="Q35" s="277" t="s">
        <v>97</v>
      </c>
      <c r="R35" s="277" t="s">
        <v>97</v>
      </c>
      <c r="S35" s="277" t="s">
        <v>97</v>
      </c>
      <c r="T35" s="277" t="s">
        <v>97</v>
      </c>
      <c r="U35" s="277" t="s">
        <v>97</v>
      </c>
      <c r="V35" s="277" t="s">
        <v>97</v>
      </c>
      <c r="W35" s="277" t="s">
        <v>97</v>
      </c>
      <c r="X35" s="277" t="s">
        <v>97</v>
      </c>
      <c r="Y35" s="277" t="s">
        <v>97</v>
      </c>
      <c r="Z35" s="277" t="s">
        <v>97</v>
      </c>
      <c r="AA35" s="277" t="s">
        <v>97</v>
      </c>
      <c r="AB35" s="277" t="s">
        <v>97</v>
      </c>
      <c r="AC35" s="277" t="s">
        <v>97</v>
      </c>
      <c r="AD35" s="277" t="s">
        <v>97</v>
      </c>
      <c r="AE35" s="277" t="s">
        <v>97</v>
      </c>
      <c r="AF35" s="277" t="s">
        <v>97</v>
      </c>
      <c r="AG35" s="277" t="s">
        <v>97</v>
      </c>
      <c r="AH35" s="277" t="s">
        <v>97</v>
      </c>
      <c r="AI35" s="277" t="s">
        <v>97</v>
      </c>
      <c r="AJ35" s="277" t="s">
        <v>97</v>
      </c>
      <c r="AK35" s="277" t="s">
        <v>97</v>
      </c>
      <c r="AL35" s="277" t="s">
        <v>97</v>
      </c>
      <c r="AM35" s="277" t="s">
        <v>97</v>
      </c>
      <c r="AN35" s="277" t="s">
        <v>97</v>
      </c>
      <c r="AO35" s="277" t="s">
        <v>97</v>
      </c>
      <c r="AP35" s="277" t="s">
        <v>97</v>
      </c>
      <c r="AQ35" s="277"/>
      <c r="AR35" s="277"/>
      <c r="AS35" s="277"/>
      <c r="AT35" s="181"/>
      <c r="AU35" s="300"/>
      <c r="AV35" s="300"/>
      <c r="AW35" s="300"/>
      <c r="AX35" s="300"/>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row>
    <row r="36" spans="1:76" ht="12.75">
      <c r="A36" s="34"/>
      <c r="B36" s="181">
        <v>5541</v>
      </c>
      <c r="C36" s="181" t="s">
        <v>161</v>
      </c>
      <c r="D36" s="181" t="s">
        <v>162</v>
      </c>
      <c r="E36" s="181" t="s">
        <v>159</v>
      </c>
      <c r="F36" s="181" t="s">
        <v>163</v>
      </c>
      <c r="G36" s="181" t="s">
        <v>164</v>
      </c>
      <c r="H36" s="181">
        <v>33</v>
      </c>
      <c r="I36" s="278"/>
      <c r="J36" s="181"/>
      <c r="K36" s="279"/>
      <c r="L36" s="279"/>
      <c r="M36" s="279"/>
      <c r="N36" s="279"/>
      <c r="O36" s="280"/>
      <c r="P36" s="279"/>
      <c r="Q36" s="279"/>
      <c r="R36" s="279"/>
      <c r="S36" s="279" t="s">
        <v>130</v>
      </c>
      <c r="T36" s="279" t="s">
        <v>97</v>
      </c>
      <c r="U36" s="279" t="s">
        <v>97</v>
      </c>
      <c r="V36" s="279"/>
      <c r="W36" s="279" t="s">
        <v>97</v>
      </c>
      <c r="X36" s="279" t="s">
        <v>97</v>
      </c>
      <c r="Y36" s="279" t="s">
        <v>97</v>
      </c>
      <c r="Z36" s="279"/>
      <c r="AA36" s="279"/>
      <c r="AB36" s="279"/>
      <c r="AC36" s="279"/>
      <c r="AD36" s="279"/>
      <c r="AE36" s="279"/>
      <c r="AF36" s="279"/>
      <c r="AG36" s="279"/>
      <c r="AH36" s="279"/>
      <c r="AI36" s="279"/>
      <c r="AJ36" s="279"/>
      <c r="AK36" s="279"/>
      <c r="AL36" s="279"/>
      <c r="AM36" s="279"/>
      <c r="AN36" s="279"/>
      <c r="AO36" s="279"/>
      <c r="AP36" s="279"/>
      <c r="AQ36" s="279"/>
      <c r="AR36" s="279"/>
      <c r="AS36" s="279"/>
      <c r="AT36" s="181"/>
      <c r="AU36" s="300"/>
      <c r="AV36" s="300"/>
      <c r="AW36" s="300"/>
      <c r="AX36" s="300"/>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row>
    <row r="37" spans="1:76" ht="12.75">
      <c r="A37" s="34"/>
      <c r="B37" s="276">
        <v>25136</v>
      </c>
      <c r="C37" s="276" t="s">
        <v>165</v>
      </c>
      <c r="D37" s="276" t="s">
        <v>93</v>
      </c>
      <c r="E37" s="276" t="s">
        <v>166</v>
      </c>
      <c r="F37" s="276" t="s">
        <v>167</v>
      </c>
      <c r="G37" s="276" t="s">
        <v>167</v>
      </c>
      <c r="H37" s="276">
        <v>20</v>
      </c>
      <c r="I37" s="275"/>
      <c r="J37" s="276"/>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181"/>
      <c r="AU37" s="300"/>
      <c r="AV37" s="300"/>
      <c r="AW37" s="300"/>
      <c r="AX37" s="300"/>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row>
    <row r="38" spans="1:76" ht="12.75">
      <c r="A38" s="34"/>
      <c r="B38" s="281"/>
      <c r="C38" s="281"/>
      <c r="D38" s="281"/>
      <c r="E38" s="282" t="s">
        <v>168</v>
      </c>
      <c r="F38" s="283"/>
      <c r="G38" s="284">
        <v>31</v>
      </c>
      <c r="H38" s="285">
        <v>1694</v>
      </c>
      <c r="I38" s="281"/>
      <c r="J38" s="286" t="s">
        <v>130</v>
      </c>
      <c r="K38" s="281" t="s">
        <v>169</v>
      </c>
      <c r="L38" s="281"/>
      <c r="M38" s="281"/>
      <c r="N38" s="281"/>
      <c r="O38" s="287"/>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8"/>
      <c r="AT38" s="34"/>
      <c r="AU38" s="300"/>
      <c r="AV38" s="300"/>
      <c r="AW38" s="300"/>
      <c r="AX38" s="300"/>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row>
    <row r="39" spans="1:76" ht="12.75">
      <c r="A39" s="34"/>
      <c r="B39" s="34"/>
      <c r="C39" s="34"/>
      <c r="D39" s="34"/>
      <c r="E39" s="34"/>
      <c r="F39" s="34"/>
      <c r="G39" s="34"/>
      <c r="H39" s="34"/>
      <c r="I39" s="34"/>
      <c r="J39" s="181" t="s">
        <v>97</v>
      </c>
      <c r="K39" s="34" t="s">
        <v>170</v>
      </c>
      <c r="L39" s="34"/>
      <c r="M39" s="34"/>
      <c r="N39" s="34"/>
      <c r="O39" s="39"/>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289"/>
      <c r="AT39" s="34"/>
      <c r="AU39" s="300"/>
      <c r="AV39" s="300"/>
      <c r="AW39" s="300"/>
      <c r="AX39" s="300"/>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296"/>
      <c r="BW39" s="296"/>
      <c r="BX39" s="296"/>
    </row>
    <row r="40" spans="1:76" ht="12.75">
      <c r="A40" s="34"/>
      <c r="B40" s="34"/>
      <c r="C40" s="34"/>
      <c r="D40" s="34"/>
      <c r="E40" s="34"/>
      <c r="F40" s="34"/>
      <c r="G40" s="34"/>
      <c r="H40" s="34"/>
      <c r="I40" s="34"/>
      <c r="J40" s="181" t="s">
        <v>171</v>
      </c>
      <c r="K40" s="34"/>
      <c r="L40" s="34"/>
      <c r="M40" s="34"/>
      <c r="N40" s="34"/>
      <c r="O40" s="39"/>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289"/>
      <c r="AT40" s="34"/>
      <c r="AU40" s="300"/>
      <c r="AV40" s="300"/>
      <c r="AW40" s="300"/>
      <c r="AX40" s="300"/>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row>
    <row r="41" spans="1:76" ht="12.75">
      <c r="A41" s="34"/>
      <c r="B41" s="34"/>
      <c r="C41" s="34"/>
      <c r="D41" s="34"/>
      <c r="E41" s="34"/>
      <c r="F41" s="34"/>
      <c r="G41" s="34"/>
      <c r="H41" s="34"/>
      <c r="I41" s="34"/>
      <c r="J41" s="290" t="s">
        <v>146</v>
      </c>
      <c r="K41" s="291" t="s">
        <v>172</v>
      </c>
      <c r="L41" s="291"/>
      <c r="M41" s="291"/>
      <c r="N41" s="291"/>
      <c r="O41" s="292"/>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3"/>
      <c r="AT41" s="34"/>
      <c r="AU41" s="300"/>
      <c r="AV41" s="300"/>
      <c r="AW41" s="300"/>
      <c r="AX41" s="300"/>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row>
    <row r="42" spans="1:76" ht="12.75">
      <c r="A42" s="34"/>
      <c r="B42" s="34"/>
      <c r="C42" s="34"/>
      <c r="D42" s="34"/>
      <c r="E42" s="34"/>
      <c r="F42" s="34"/>
      <c r="G42" s="34"/>
      <c r="H42" s="34"/>
      <c r="I42" s="34"/>
      <c r="J42" s="34"/>
      <c r="K42" s="34"/>
      <c r="L42" s="34"/>
      <c r="M42" s="34"/>
      <c r="N42" s="34"/>
      <c r="O42" s="39"/>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00"/>
      <c r="AV42" s="300"/>
      <c r="AW42" s="300"/>
      <c r="AX42" s="300"/>
      <c r="AY42" s="296"/>
      <c r="AZ42" s="296"/>
      <c r="BA42" s="296"/>
      <c r="BB42" s="296"/>
      <c r="BC42" s="296"/>
      <c r="BD42" s="296"/>
      <c r="BE42" s="296"/>
      <c r="BF42" s="296"/>
      <c r="BG42" s="296"/>
      <c r="BH42" s="296"/>
      <c r="BI42" s="296"/>
      <c r="BJ42" s="296"/>
      <c r="BK42" s="296"/>
      <c r="BL42" s="296"/>
      <c r="BM42" s="296"/>
      <c r="BN42" s="296"/>
      <c r="BO42" s="296"/>
      <c r="BP42" s="296"/>
      <c r="BQ42" s="296"/>
      <c r="BR42" s="296"/>
      <c r="BS42" s="296"/>
      <c r="BT42" s="296"/>
      <c r="BU42" s="296"/>
      <c r="BV42" s="296"/>
      <c r="BW42" s="296"/>
      <c r="BX42" s="296"/>
    </row>
    <row r="43" spans="1:76" ht="12.75">
      <c r="A43" s="34"/>
      <c r="B43" s="200" t="s">
        <v>43</v>
      </c>
      <c r="C43" s="34"/>
      <c r="D43" s="34"/>
      <c r="E43" s="34"/>
      <c r="F43" s="34"/>
      <c r="G43" s="34"/>
      <c r="H43" s="34"/>
      <c r="I43" s="34"/>
      <c r="J43" s="34"/>
      <c r="K43" s="34"/>
      <c r="L43" s="34"/>
      <c r="M43" s="34"/>
      <c r="N43" s="34"/>
      <c r="O43" s="39"/>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294"/>
      <c r="AT43" s="34"/>
      <c r="AU43" s="300"/>
      <c r="AV43" s="300"/>
      <c r="AW43" s="300"/>
      <c r="AX43" s="300"/>
      <c r="AY43" s="296"/>
      <c r="AZ43" s="296"/>
      <c r="BA43" s="296"/>
      <c r="BB43" s="296"/>
      <c r="BC43" s="296"/>
      <c r="BD43" s="296"/>
      <c r="BE43" s="296"/>
      <c r="BF43" s="296"/>
      <c r="BG43" s="296"/>
      <c r="BH43" s="296"/>
      <c r="BI43" s="296"/>
      <c r="BJ43" s="296"/>
      <c r="BK43" s="296"/>
      <c r="BL43" s="296"/>
      <c r="BM43" s="296"/>
      <c r="BN43" s="296"/>
      <c r="BO43" s="296"/>
      <c r="BP43" s="296"/>
      <c r="BQ43" s="296"/>
      <c r="BR43" s="296"/>
      <c r="BS43" s="296"/>
      <c r="BT43" s="296"/>
      <c r="BU43" s="296"/>
      <c r="BV43" s="296"/>
      <c r="BW43" s="296"/>
      <c r="BX43" s="296"/>
    </row>
    <row r="44" spans="1:76" ht="12.75">
      <c r="A44" s="205"/>
      <c r="B44" s="201" t="s">
        <v>10</v>
      </c>
      <c r="C44" s="34"/>
      <c r="D44" s="34"/>
      <c r="E44" s="34"/>
      <c r="F44" s="34"/>
      <c r="G44" s="34"/>
      <c r="H44" s="34"/>
      <c r="I44" s="34"/>
      <c r="J44" s="34"/>
      <c r="K44" s="34"/>
      <c r="L44" s="34"/>
      <c r="M44" s="34"/>
      <c r="N44" s="34"/>
      <c r="O44" s="39"/>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00"/>
      <c r="AV44" s="300"/>
      <c r="AW44" s="300"/>
      <c r="AX44" s="300"/>
      <c r="AY44" s="296"/>
      <c r="AZ44" s="296"/>
      <c r="BA44" s="296"/>
      <c r="BB44" s="296"/>
      <c r="BC44" s="296"/>
      <c r="BD44" s="296"/>
      <c r="BE44" s="296"/>
      <c r="BF44" s="296"/>
      <c r="BG44" s="296"/>
      <c r="BH44" s="296"/>
      <c r="BI44" s="296"/>
      <c r="BJ44" s="296"/>
      <c r="BK44" s="296"/>
      <c r="BL44" s="296"/>
      <c r="BM44" s="296"/>
      <c r="BN44" s="296"/>
      <c r="BO44" s="296"/>
      <c r="BP44" s="296"/>
      <c r="BQ44" s="296"/>
      <c r="BR44" s="296"/>
      <c r="BS44" s="296"/>
      <c r="BT44" s="296"/>
      <c r="BU44" s="296"/>
      <c r="BV44" s="296"/>
      <c r="BW44" s="296"/>
      <c r="BX44" s="296"/>
    </row>
    <row r="45" spans="1:76" ht="12.75">
      <c r="A45" s="205"/>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296"/>
      <c r="AZ45" s="296"/>
      <c r="BA45" s="296"/>
      <c r="BB45" s="296"/>
      <c r="BC45" s="296"/>
      <c r="BD45" s="296"/>
      <c r="BE45" s="296"/>
      <c r="BF45" s="296"/>
      <c r="BG45" s="296"/>
      <c r="BH45" s="296"/>
      <c r="BI45" s="296"/>
      <c r="BJ45" s="296"/>
      <c r="BK45" s="296"/>
      <c r="BL45" s="296"/>
      <c r="BM45" s="296"/>
      <c r="BN45" s="296"/>
      <c r="BO45" s="296"/>
      <c r="BP45" s="296"/>
      <c r="BQ45" s="296"/>
      <c r="BR45" s="296"/>
      <c r="BS45" s="296"/>
      <c r="BT45" s="296"/>
      <c r="BU45" s="296"/>
      <c r="BV45" s="296"/>
      <c r="BW45" s="296"/>
      <c r="BX45" s="296"/>
    </row>
    <row r="46" spans="1:76" ht="12.75">
      <c r="A46" s="205"/>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296"/>
      <c r="AZ46" s="296"/>
      <c r="BA46" s="296"/>
      <c r="BB46" s="296"/>
      <c r="BC46" s="296"/>
      <c r="BD46" s="296"/>
      <c r="BE46" s="296"/>
      <c r="BF46" s="296"/>
      <c r="BG46" s="296"/>
      <c r="BH46" s="296"/>
      <c r="BI46" s="296"/>
      <c r="BJ46" s="296"/>
      <c r="BK46" s="296"/>
      <c r="BL46" s="296"/>
      <c r="BM46" s="296"/>
      <c r="BN46" s="296"/>
      <c r="BO46" s="296"/>
      <c r="BP46" s="296"/>
      <c r="BQ46" s="296"/>
      <c r="BR46" s="296"/>
      <c r="BS46" s="296"/>
      <c r="BT46" s="296"/>
      <c r="BU46" s="296"/>
      <c r="BV46" s="296"/>
      <c r="BW46" s="296"/>
      <c r="BX46" s="296"/>
    </row>
    <row r="47" spans="1:76" ht="12.75">
      <c r="A47" s="300"/>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296"/>
      <c r="AZ47" s="296"/>
      <c r="BA47" s="296"/>
      <c r="BB47" s="296"/>
      <c r="BC47" s="296"/>
      <c r="BD47" s="296"/>
      <c r="BE47" s="296"/>
      <c r="BF47" s="296"/>
      <c r="BG47" s="296"/>
      <c r="BH47" s="296"/>
      <c r="BI47" s="296"/>
      <c r="BJ47" s="296"/>
      <c r="BK47" s="296"/>
      <c r="BL47" s="296"/>
      <c r="BM47" s="296"/>
      <c r="BN47" s="296"/>
      <c r="BO47" s="296"/>
      <c r="BP47" s="296"/>
      <c r="BQ47" s="296"/>
      <c r="BR47" s="296"/>
      <c r="BS47" s="296"/>
      <c r="BT47" s="296"/>
      <c r="BU47" s="296"/>
      <c r="BV47" s="296"/>
      <c r="BW47" s="296"/>
      <c r="BX47" s="296"/>
    </row>
    <row r="48" spans="1:76" ht="12.75">
      <c r="A48" s="300"/>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296"/>
      <c r="AZ48" s="296"/>
      <c r="BA48" s="296"/>
      <c r="BB48" s="296"/>
      <c r="BC48" s="296"/>
      <c r="BD48" s="296"/>
      <c r="BE48" s="296"/>
      <c r="BF48" s="296"/>
      <c r="BG48" s="296"/>
      <c r="BH48" s="296"/>
      <c r="BI48" s="296"/>
      <c r="BJ48" s="296"/>
      <c r="BK48" s="296"/>
      <c r="BL48" s="296"/>
      <c r="BM48" s="296"/>
      <c r="BN48" s="296"/>
      <c r="BO48" s="296"/>
      <c r="BP48" s="296"/>
      <c r="BQ48" s="296"/>
      <c r="BR48" s="296"/>
      <c r="BS48" s="296"/>
      <c r="BT48" s="296"/>
      <c r="BU48" s="296"/>
      <c r="BV48" s="296"/>
      <c r="BW48" s="296"/>
      <c r="BX48" s="296"/>
    </row>
    <row r="49" spans="1:76" ht="12.75">
      <c r="A49" s="300"/>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296"/>
      <c r="AZ49" s="296"/>
      <c r="BA49" s="296"/>
      <c r="BB49" s="296"/>
      <c r="BC49" s="296"/>
      <c r="BD49" s="296"/>
      <c r="BE49" s="296"/>
      <c r="BF49" s="296"/>
      <c r="BG49" s="296"/>
      <c r="BH49" s="296"/>
      <c r="BI49" s="296"/>
      <c r="BJ49" s="296"/>
      <c r="BK49" s="296"/>
      <c r="BL49" s="296"/>
      <c r="BM49" s="296"/>
      <c r="BN49" s="296"/>
      <c r="BO49" s="296"/>
      <c r="BP49" s="296"/>
      <c r="BQ49" s="296"/>
      <c r="BR49" s="296"/>
      <c r="BS49" s="296"/>
      <c r="BT49" s="296"/>
      <c r="BU49" s="296"/>
      <c r="BV49" s="296"/>
      <c r="BW49" s="296"/>
      <c r="BX49" s="296"/>
    </row>
    <row r="50" spans="1:76" ht="12.75">
      <c r="A50" s="300"/>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6"/>
      <c r="BX50" s="296"/>
    </row>
    <row r="51" spans="1:76" ht="12.75">
      <c r="A51" s="300"/>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row>
    <row r="52" spans="1:76" ht="12.75">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row>
    <row r="53" spans="1:76" ht="12.75">
      <c r="A53" s="300"/>
      <c r="B53" s="300"/>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row>
    <row r="54" spans="1:76" ht="12.75">
      <c r="A54" s="300"/>
      <c r="B54" s="300"/>
      <c r="C54" s="300"/>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row>
    <row r="55" spans="1:76" ht="12.75">
      <c r="A55" s="300"/>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row>
    <row r="56" spans="1:76" ht="12.75">
      <c r="A56" s="300"/>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6"/>
      <c r="BX56" s="296"/>
    </row>
    <row r="57" spans="1:76" ht="12.75">
      <c r="A57" s="300"/>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296"/>
      <c r="AZ57" s="296"/>
      <c r="BA57" s="296"/>
      <c r="BB57" s="296"/>
      <c r="BC57" s="296"/>
      <c r="BD57" s="296"/>
      <c r="BE57" s="296"/>
      <c r="BF57" s="296"/>
      <c r="BG57" s="296"/>
      <c r="BH57" s="296"/>
      <c r="BI57" s="296"/>
      <c r="BJ57" s="296"/>
      <c r="BK57" s="296"/>
      <c r="BL57" s="296"/>
      <c r="BM57" s="296"/>
      <c r="BN57" s="296"/>
      <c r="BO57" s="296"/>
      <c r="BP57" s="296"/>
      <c r="BQ57" s="296"/>
      <c r="BR57" s="296"/>
      <c r="BS57" s="296"/>
      <c r="BT57" s="296"/>
      <c r="BU57" s="296"/>
      <c r="BV57" s="296"/>
      <c r="BW57" s="296"/>
      <c r="BX57" s="296"/>
    </row>
    <row r="58" spans="1:76" ht="12.75">
      <c r="A58" s="300"/>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row>
    <row r="59" spans="1:76" ht="12.75">
      <c r="A59" s="300"/>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row>
    <row r="60" spans="1:76" ht="12.75">
      <c r="A60" s="300"/>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row>
    <row r="61" spans="1:76" ht="12.75">
      <c r="A61" s="300"/>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296"/>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296"/>
    </row>
    <row r="62" spans="1:76" ht="12.75">
      <c r="A62" s="300"/>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96"/>
    </row>
    <row r="63" spans="1:76" ht="12.75">
      <c r="A63" s="300"/>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row>
    <row r="64" spans="1:76" ht="12.75">
      <c r="A64" s="300"/>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row>
    <row r="65" spans="1:76" ht="12.75">
      <c r="A65" s="300"/>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row>
    <row r="66" spans="1:76" ht="12.75">
      <c r="A66" s="300"/>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296"/>
    </row>
    <row r="67" spans="1:76" ht="12.75">
      <c r="A67" s="300"/>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6"/>
      <c r="BU67" s="296"/>
      <c r="BV67" s="296"/>
      <c r="BW67" s="296"/>
      <c r="BX67" s="296"/>
    </row>
    <row r="68" spans="1:76" ht="12.75">
      <c r="A68" s="300"/>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row>
    <row r="69" spans="1:76" ht="12.75">
      <c r="A69" s="300"/>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6"/>
      <c r="BX69" s="296"/>
    </row>
    <row r="70" spans="1:76" ht="12.75">
      <c r="A70" s="300"/>
      <c r="B70" s="300"/>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6"/>
      <c r="BX70" s="296"/>
    </row>
    <row r="71" spans="1:76" ht="12.75">
      <c r="A71" s="300"/>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6"/>
      <c r="BX71" s="296"/>
    </row>
    <row r="72" spans="1:76" ht="12.75">
      <c r="A72" s="300"/>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96"/>
    </row>
    <row r="73" spans="1:76" ht="12.75">
      <c r="A73" s="300"/>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96"/>
    </row>
    <row r="74" spans="1:75" ht="12.75">
      <c r="A74" s="300"/>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row>
    <row r="75" spans="1:50" ht="12.75">
      <c r="A75" s="34"/>
      <c r="B75" s="34"/>
      <c r="C75" s="34"/>
      <c r="D75" s="34"/>
      <c r="E75" s="34"/>
      <c r="F75" s="34"/>
      <c r="G75" s="34"/>
      <c r="H75" s="34"/>
      <c r="I75" s="34"/>
      <c r="J75" s="34"/>
      <c r="K75" s="34"/>
      <c r="L75" s="34"/>
      <c r="M75" s="34"/>
      <c r="N75" s="34"/>
      <c r="O75" s="39"/>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row>
    <row r="76" spans="1:50" ht="12.75">
      <c r="A76" s="34"/>
      <c r="B76" s="34"/>
      <c r="C76" s="34"/>
      <c r="D76" s="34"/>
      <c r="E76" s="34"/>
      <c r="F76" s="34"/>
      <c r="G76" s="34"/>
      <c r="H76" s="34"/>
      <c r="I76" s="34"/>
      <c r="J76" s="34"/>
      <c r="K76" s="34"/>
      <c r="L76" s="34"/>
      <c r="M76" s="34"/>
      <c r="N76" s="34"/>
      <c r="O76" s="39"/>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row>
    <row r="77" spans="1:50" ht="12.75">
      <c r="A77" s="34"/>
      <c r="B77" s="34"/>
      <c r="C77" s="34"/>
      <c r="D77" s="34"/>
      <c r="E77" s="34"/>
      <c r="F77" s="34"/>
      <c r="G77" s="34"/>
      <c r="H77" s="34"/>
      <c r="I77" s="34"/>
      <c r="J77" s="34"/>
      <c r="K77" s="34"/>
      <c r="L77" s="34"/>
      <c r="M77" s="34"/>
      <c r="N77" s="34"/>
      <c r="O77" s="39"/>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row>
    <row r="78" spans="1:50" ht="12.75">
      <c r="A78" s="34"/>
      <c r="B78" s="34"/>
      <c r="C78" s="34"/>
      <c r="D78" s="34"/>
      <c r="E78" s="34"/>
      <c r="F78" s="34"/>
      <c r="G78" s="34"/>
      <c r="H78" s="34"/>
      <c r="I78" s="34"/>
      <c r="J78" s="34"/>
      <c r="K78" s="34"/>
      <c r="L78" s="34"/>
      <c r="M78" s="34"/>
      <c r="N78" s="34"/>
      <c r="O78" s="39"/>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row>
    <row r="79" spans="1:50" ht="12.75">
      <c r="A79" s="34"/>
      <c r="B79" s="34"/>
      <c r="C79" s="34"/>
      <c r="D79" s="34"/>
      <c r="E79" s="34"/>
      <c r="F79" s="34"/>
      <c r="G79" s="34"/>
      <c r="H79" s="34"/>
      <c r="I79" s="34"/>
      <c r="J79" s="34"/>
      <c r="K79" s="34"/>
      <c r="L79" s="34"/>
      <c r="M79" s="34"/>
      <c r="N79" s="34"/>
      <c r="O79" s="39"/>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row>
    <row r="80" spans="1:50" ht="12.75">
      <c r="A80" s="34"/>
      <c r="B80" s="34"/>
      <c r="C80" s="34"/>
      <c r="D80" s="34"/>
      <c r="E80" s="34"/>
      <c r="F80" s="34"/>
      <c r="G80" s="34"/>
      <c r="H80" s="34"/>
      <c r="I80" s="34"/>
      <c r="J80" s="34"/>
      <c r="K80" s="34"/>
      <c r="L80" s="34"/>
      <c r="M80" s="34"/>
      <c r="N80" s="34"/>
      <c r="O80" s="39"/>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row>
    <row r="81" spans="1:50" ht="12.75">
      <c r="A81" s="34"/>
      <c r="B81" s="34"/>
      <c r="C81" s="34"/>
      <c r="D81" s="34"/>
      <c r="E81" s="34"/>
      <c r="F81" s="34"/>
      <c r="G81" s="34"/>
      <c r="H81" s="34"/>
      <c r="I81" s="34"/>
      <c r="J81" s="34"/>
      <c r="K81" s="34"/>
      <c r="L81" s="34"/>
      <c r="M81" s="34"/>
      <c r="N81" s="34"/>
      <c r="O81" s="39"/>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row>
    <row r="82" spans="1:50" ht="12.75">
      <c r="A82" s="34"/>
      <c r="B82" s="34"/>
      <c r="C82" s="34"/>
      <c r="D82" s="34"/>
      <c r="E82" s="34"/>
      <c r="F82" s="34"/>
      <c r="G82" s="34"/>
      <c r="H82" s="34"/>
      <c r="I82" s="34"/>
      <c r="J82" s="34"/>
      <c r="K82" s="34"/>
      <c r="L82" s="34"/>
      <c r="M82" s="34"/>
      <c r="N82" s="34"/>
      <c r="O82" s="39"/>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row>
    <row r="83" spans="1:50" ht="12.75">
      <c r="A83" s="34"/>
      <c r="B83" s="34"/>
      <c r="C83" s="34"/>
      <c r="D83" s="34"/>
      <c r="E83" s="34"/>
      <c r="F83" s="34"/>
      <c r="G83" s="34"/>
      <c r="H83" s="34"/>
      <c r="I83" s="34"/>
      <c r="J83" s="34"/>
      <c r="K83" s="34"/>
      <c r="L83" s="34"/>
      <c r="M83" s="34"/>
      <c r="N83" s="34"/>
      <c r="O83" s="39"/>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row>
    <row r="84" spans="1:50" ht="12.75">
      <c r="A84" s="34"/>
      <c r="B84" s="34"/>
      <c r="C84" s="34"/>
      <c r="D84" s="34"/>
      <c r="E84" s="34"/>
      <c r="F84" s="34"/>
      <c r="G84" s="34"/>
      <c r="H84" s="34"/>
      <c r="I84" s="34"/>
      <c r="J84" s="34"/>
      <c r="K84" s="34"/>
      <c r="L84" s="34"/>
      <c r="M84" s="34"/>
      <c r="N84" s="34"/>
      <c r="O84" s="39"/>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row>
    <row r="85" spans="1:50" ht="12.75">
      <c r="A85" s="34"/>
      <c r="B85" s="34"/>
      <c r="C85" s="34"/>
      <c r="D85" s="34"/>
      <c r="E85" s="34"/>
      <c r="F85" s="34"/>
      <c r="G85" s="34"/>
      <c r="H85" s="34"/>
      <c r="I85" s="34"/>
      <c r="J85" s="34"/>
      <c r="K85" s="34"/>
      <c r="L85" s="34"/>
      <c r="M85" s="34"/>
      <c r="N85" s="34"/>
      <c r="O85" s="39"/>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row>
    <row r="86" spans="1:50" ht="12.75">
      <c r="A86" s="34"/>
      <c r="B86" s="34"/>
      <c r="C86" s="34"/>
      <c r="D86" s="34"/>
      <c r="E86" s="34"/>
      <c r="F86" s="34"/>
      <c r="G86" s="34"/>
      <c r="H86" s="34"/>
      <c r="I86" s="34"/>
      <c r="J86" s="34"/>
      <c r="K86" s="34"/>
      <c r="L86" s="34"/>
      <c r="M86" s="34"/>
      <c r="N86" s="34"/>
      <c r="O86" s="39"/>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row>
    <row r="87" spans="1:50" ht="12.75">
      <c r="A87" s="34"/>
      <c r="B87" s="34"/>
      <c r="C87" s="34"/>
      <c r="D87" s="34"/>
      <c r="E87" s="34"/>
      <c r="F87" s="34"/>
      <c r="G87" s="34"/>
      <c r="H87" s="34"/>
      <c r="I87" s="34"/>
      <c r="J87" s="34"/>
      <c r="K87" s="34"/>
      <c r="L87" s="34"/>
      <c r="M87" s="34"/>
      <c r="N87" s="34"/>
      <c r="O87" s="39"/>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row>
    <row r="88" spans="1:50" ht="12.75">
      <c r="A88" s="34"/>
      <c r="B88" s="34"/>
      <c r="C88" s="34"/>
      <c r="D88" s="34"/>
      <c r="E88" s="34"/>
      <c r="F88" s="34"/>
      <c r="G88" s="34"/>
      <c r="H88" s="34"/>
      <c r="I88" s="34"/>
      <c r="J88" s="34"/>
      <c r="K88" s="34"/>
      <c r="L88" s="34"/>
      <c r="M88" s="34"/>
      <c r="N88" s="34"/>
      <c r="O88" s="39"/>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row>
    <row r="89" spans="1:50" ht="12.75">
      <c r="A89" s="34"/>
      <c r="B89" s="34"/>
      <c r="C89" s="34"/>
      <c r="D89" s="34"/>
      <c r="E89" s="34"/>
      <c r="F89" s="34"/>
      <c r="G89" s="34"/>
      <c r="H89" s="34"/>
      <c r="I89" s="34"/>
      <c r="J89" s="34"/>
      <c r="K89" s="34"/>
      <c r="L89" s="34"/>
      <c r="M89" s="34"/>
      <c r="N89" s="34"/>
      <c r="O89" s="39"/>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row>
    <row r="90" spans="1:50" ht="12.75">
      <c r="A90" s="34"/>
      <c r="B90" s="34"/>
      <c r="C90" s="34"/>
      <c r="D90" s="34"/>
      <c r="E90" s="34"/>
      <c r="F90" s="34"/>
      <c r="G90" s="34"/>
      <c r="H90" s="34"/>
      <c r="I90" s="34"/>
      <c r="J90" s="34"/>
      <c r="K90" s="34"/>
      <c r="L90" s="34"/>
      <c r="M90" s="34"/>
      <c r="N90" s="34"/>
      <c r="O90" s="39"/>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row>
    <row r="91" spans="1:50" ht="12.75">
      <c r="A91" s="34"/>
      <c r="B91" s="34"/>
      <c r="C91" s="34"/>
      <c r="D91" s="34"/>
      <c r="E91" s="34"/>
      <c r="F91" s="34"/>
      <c r="G91" s="34"/>
      <c r="H91" s="34"/>
      <c r="I91" s="34"/>
      <c r="J91" s="34"/>
      <c r="K91" s="34"/>
      <c r="L91" s="34"/>
      <c r="M91" s="34"/>
      <c r="N91" s="34"/>
      <c r="O91" s="39"/>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row>
    <row r="92" spans="1:50" ht="12.75">
      <c r="A92" s="34"/>
      <c r="B92" s="34"/>
      <c r="C92" s="34"/>
      <c r="D92" s="34"/>
      <c r="E92" s="34"/>
      <c r="F92" s="34"/>
      <c r="G92" s="34"/>
      <c r="H92" s="34"/>
      <c r="I92" s="34"/>
      <c r="J92" s="34"/>
      <c r="K92" s="34"/>
      <c r="L92" s="34"/>
      <c r="M92" s="34"/>
      <c r="N92" s="34"/>
      <c r="O92" s="39"/>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row>
    <row r="93" spans="1:50" ht="12.75">
      <c r="A93" s="34"/>
      <c r="B93" s="34"/>
      <c r="C93" s="34"/>
      <c r="D93" s="34"/>
      <c r="E93" s="34"/>
      <c r="F93" s="34"/>
      <c r="G93" s="34"/>
      <c r="H93" s="34"/>
      <c r="I93" s="34"/>
      <c r="J93" s="34"/>
      <c r="K93" s="34"/>
      <c r="L93" s="34"/>
      <c r="M93" s="34"/>
      <c r="N93" s="34"/>
      <c r="O93" s="39"/>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row>
    <row r="94" spans="1:50" ht="12.75">
      <c r="A94" s="34"/>
      <c r="B94" s="34"/>
      <c r="C94" s="34"/>
      <c r="D94" s="34"/>
      <c r="E94" s="34"/>
      <c r="F94" s="34"/>
      <c r="G94" s="34"/>
      <c r="H94" s="34"/>
      <c r="I94" s="34"/>
      <c r="J94" s="34"/>
      <c r="K94" s="34"/>
      <c r="L94" s="34"/>
      <c r="M94" s="34"/>
      <c r="N94" s="34"/>
      <c r="O94" s="39"/>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row>
    <row r="95" spans="1:50" ht="12.75">
      <c r="A95" s="34"/>
      <c r="B95" s="34"/>
      <c r="C95" s="34"/>
      <c r="D95" s="34"/>
      <c r="E95" s="34"/>
      <c r="F95" s="34"/>
      <c r="G95" s="34"/>
      <c r="H95" s="34"/>
      <c r="I95" s="34"/>
      <c r="J95" s="34"/>
      <c r="K95" s="34"/>
      <c r="L95" s="34"/>
      <c r="M95" s="34"/>
      <c r="N95" s="34"/>
      <c r="O95" s="39"/>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row>
    <row r="96" spans="1:50" ht="12.75">
      <c r="A96" s="34"/>
      <c r="B96" s="34"/>
      <c r="C96" s="34"/>
      <c r="D96" s="34"/>
      <c r="E96" s="34"/>
      <c r="F96" s="34"/>
      <c r="G96" s="34"/>
      <c r="H96" s="34"/>
      <c r="I96" s="34"/>
      <c r="J96" s="34"/>
      <c r="K96" s="34"/>
      <c r="L96" s="34"/>
      <c r="M96" s="34"/>
      <c r="N96" s="34"/>
      <c r="O96" s="39"/>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row>
    <row r="97" spans="1:50" ht="12.75">
      <c r="A97" s="34"/>
      <c r="B97" s="34"/>
      <c r="C97" s="34"/>
      <c r="D97" s="34"/>
      <c r="E97" s="34"/>
      <c r="F97" s="34"/>
      <c r="G97" s="34"/>
      <c r="H97" s="34"/>
      <c r="I97" s="34"/>
      <c r="J97" s="34"/>
      <c r="K97" s="34"/>
      <c r="L97" s="34"/>
      <c r="M97" s="34"/>
      <c r="N97" s="34"/>
      <c r="O97" s="39"/>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row>
    <row r="98" spans="1:50" ht="12.75">
      <c r="A98" s="34"/>
      <c r="B98" s="34"/>
      <c r="C98" s="34"/>
      <c r="D98" s="34"/>
      <c r="E98" s="34"/>
      <c r="F98" s="34"/>
      <c r="G98" s="34"/>
      <c r="H98" s="34"/>
      <c r="I98" s="34"/>
      <c r="J98" s="34"/>
      <c r="K98" s="34"/>
      <c r="L98" s="34"/>
      <c r="M98" s="34"/>
      <c r="N98" s="34"/>
      <c r="O98" s="39"/>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row>
    <row r="99" spans="1:50" ht="12.75">
      <c r="A99" s="34"/>
      <c r="B99" s="34"/>
      <c r="C99" s="34"/>
      <c r="D99" s="34"/>
      <c r="E99" s="34"/>
      <c r="F99" s="34"/>
      <c r="G99" s="34"/>
      <c r="H99" s="34"/>
      <c r="I99" s="34"/>
      <c r="J99" s="34"/>
      <c r="K99" s="34"/>
      <c r="L99" s="34"/>
      <c r="M99" s="34"/>
      <c r="N99" s="34"/>
      <c r="O99" s="39"/>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row>
    <row r="100" spans="1:50" ht="12.75">
      <c r="A100" s="34"/>
      <c r="B100" s="34"/>
      <c r="C100" s="34"/>
      <c r="D100" s="34"/>
      <c r="E100" s="34"/>
      <c r="F100" s="34"/>
      <c r="G100" s="34"/>
      <c r="H100" s="34"/>
      <c r="I100" s="34"/>
      <c r="J100" s="34"/>
      <c r="K100" s="34"/>
      <c r="L100" s="34"/>
      <c r="M100" s="34"/>
      <c r="N100" s="34"/>
      <c r="O100" s="39"/>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row>
  </sheetData>
  <mergeCells count="4">
    <mergeCell ref="J5:U5"/>
    <mergeCell ref="V5:AG5"/>
    <mergeCell ref="AH5:AS5"/>
    <mergeCell ref="B44:AT46"/>
  </mergeCells>
  <printOptions/>
  <pageMargins left="0" right="0" top="0" bottom="0" header="0.5" footer="0.5"/>
  <pageSetup fitToHeight="0" fitToWidth="1" orientation="landscape"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139"/>
      <c r="B1" s="139" t="s">
        <v>173</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row>
    <row r="2" spans="1:50" ht="84" customHeight="1">
      <c r="A2" s="139"/>
      <c r="B2" s="140"/>
      <c r="C2" s="141"/>
      <c r="D2" s="139"/>
      <c r="E2" s="139"/>
      <c r="F2" s="139"/>
      <c r="G2" s="139"/>
      <c r="H2" s="139"/>
      <c r="I2" s="139"/>
      <c r="J2" s="139"/>
      <c r="K2" s="142"/>
      <c r="L2" s="139"/>
      <c r="M2" s="142"/>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row>
    <row r="3" spans="1:50" ht="15" customHeight="1">
      <c r="A3" s="139"/>
      <c r="B3" s="140"/>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row>
    <row r="4" spans="1:50" ht="15" customHeight="1">
      <c r="A4" s="143" t="s">
        <v>174</v>
      </c>
      <c r="B4" s="144"/>
      <c r="C4" s="144"/>
      <c r="D4" s="144"/>
      <c r="E4" s="144"/>
      <c r="F4" s="144"/>
      <c r="G4" s="144"/>
      <c r="H4" s="144"/>
      <c r="I4" s="144"/>
      <c r="J4" s="144"/>
      <c r="K4" s="144"/>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row>
    <row r="5" spans="1:50" ht="15" customHeight="1">
      <c r="A5" s="145">
        <f>HYPERLINK("http://www.str.com/data-insights/resources/glossary","For all STR definitions, please visit www.str.com/data-insights/resources/glossary")</f>
        <v>0</v>
      </c>
      <c r="B5" s="145"/>
      <c r="C5" s="145"/>
      <c r="D5" s="145"/>
      <c r="E5" s="145"/>
      <c r="F5" s="145"/>
      <c r="G5" s="144"/>
      <c r="H5" s="144"/>
      <c r="I5" s="144"/>
      <c r="J5" s="144"/>
      <c r="K5" s="144"/>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row>
    <row r="6" spans="1:50" ht="15" customHeight="1">
      <c r="A6" s="144"/>
      <c r="B6" s="144"/>
      <c r="C6" s="144"/>
      <c r="D6" s="144"/>
      <c r="E6" s="144"/>
      <c r="F6" s="144"/>
      <c r="G6" s="144"/>
      <c r="H6" s="144"/>
      <c r="I6" s="144"/>
      <c r="J6" s="144"/>
      <c r="K6" s="144"/>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row>
    <row r="7" spans="1:50" ht="15" customHeight="1">
      <c r="A7" s="144"/>
      <c r="B7" s="144"/>
      <c r="C7" s="144"/>
      <c r="D7" s="144"/>
      <c r="E7" s="144"/>
      <c r="F7" s="144"/>
      <c r="G7" s="144"/>
      <c r="H7" s="144"/>
      <c r="I7" s="144"/>
      <c r="J7" s="144"/>
      <c r="K7" s="144"/>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row>
    <row r="8" spans="1:50" ht="15" customHeight="1">
      <c r="A8" s="143" t="s">
        <v>175</v>
      </c>
      <c r="B8" s="144"/>
      <c r="C8" s="144"/>
      <c r="D8" s="144"/>
      <c r="E8" s="144"/>
      <c r="F8" s="144"/>
      <c r="G8" s="144"/>
      <c r="H8" s="144"/>
      <c r="I8" s="144"/>
      <c r="J8" s="144"/>
      <c r="K8" s="144"/>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row>
    <row r="9" spans="1:50" ht="15" customHeight="1">
      <c r="A9" s="145">
        <f>HYPERLINK("http://www.str.com/data-insights/resources/FAQ","For all STR FAQs, please click here or visit http://www.str.com/data-insights/resources/FAQ")</f>
        <v>0</v>
      </c>
      <c r="B9" s="145"/>
      <c r="C9" s="145"/>
      <c r="D9" s="145"/>
      <c r="E9" s="145"/>
      <c r="F9" s="145"/>
      <c r="G9" s="144"/>
      <c r="H9" s="144"/>
      <c r="I9" s="144"/>
      <c r="J9" s="144"/>
      <c r="K9" s="144"/>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row>
    <row r="10" spans="1:50" ht="15" customHeight="1">
      <c r="A10" s="144"/>
      <c r="B10" s="144"/>
      <c r="C10" s="144"/>
      <c r="D10" s="144"/>
      <c r="E10" s="144"/>
      <c r="F10" s="144"/>
      <c r="G10" s="144"/>
      <c r="H10" s="144"/>
      <c r="I10" s="144"/>
      <c r="J10" s="144"/>
      <c r="K10" s="144"/>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row>
    <row r="11" spans="1:50" ht="15" customHeight="1">
      <c r="A11" s="144"/>
      <c r="B11" s="144"/>
      <c r="C11" s="144"/>
      <c r="D11" s="144"/>
      <c r="E11" s="144"/>
      <c r="F11" s="144"/>
      <c r="G11" s="144"/>
      <c r="H11" s="144"/>
      <c r="I11" s="144"/>
      <c r="J11" s="144"/>
      <c r="K11" s="144"/>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row>
    <row r="12" spans="1:50" ht="15" customHeight="1">
      <c r="A12" s="145">
        <f>HYPERLINK("http://www.str.com/contact","For additional support, please contact your regional office.")</f>
        <v>0</v>
      </c>
      <c r="B12" s="145"/>
      <c r="C12" s="145"/>
      <c r="D12" s="145"/>
      <c r="E12" s="145"/>
      <c r="F12" s="145"/>
      <c r="G12" s="145"/>
      <c r="H12" s="145"/>
      <c r="I12" s="145"/>
      <c r="J12" s="145"/>
      <c r="K12" s="144"/>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row>
    <row r="13" spans="1:50" ht="15" customHeight="1">
      <c r="A13" s="144"/>
      <c r="B13" s="144"/>
      <c r="C13" s="144"/>
      <c r="D13" s="144"/>
      <c r="E13" s="144"/>
      <c r="F13" s="144"/>
      <c r="G13" s="144"/>
      <c r="H13" s="144"/>
      <c r="I13" s="144"/>
      <c r="J13" s="144"/>
      <c r="K13" s="144"/>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row>
    <row r="14" spans="1:50" ht="16.5" customHeight="1">
      <c r="A14" s="146">
        <f>HYPERLINK("http://www.hotelnewsnow.com/","For the latest in industry news, visit HotelNewsNow.com.")</f>
        <v>0</v>
      </c>
      <c r="B14" s="146"/>
      <c r="C14" s="146"/>
      <c r="D14" s="146"/>
      <c r="E14" s="146"/>
      <c r="F14" s="146"/>
      <c r="G14" s="146"/>
      <c r="H14" s="146"/>
      <c r="I14" s="146"/>
      <c r="J14" s="147"/>
      <c r="K14" s="144"/>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row>
    <row r="15" spans="1:50" ht="15" customHeight="1">
      <c r="A15" s="146">
        <f>HYPERLINK("http://www.hoteldataconference.com/","To learn more about the Hotel Data Conference, visit HotelDataConference.com.")</f>
        <v>0</v>
      </c>
      <c r="B15" s="146"/>
      <c r="C15" s="146"/>
      <c r="D15" s="146"/>
      <c r="E15" s="146"/>
      <c r="F15" s="146"/>
      <c r="G15" s="146"/>
      <c r="H15" s="146"/>
      <c r="I15" s="146"/>
      <c r="J15" s="147"/>
      <c r="K15" s="147"/>
      <c r="L15" s="147"/>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row>
    <row r="16" spans="1:50" ht="15" customHeight="1">
      <c r="A16" s="139"/>
      <c r="B16" s="139"/>
      <c r="C16" s="148"/>
      <c r="D16" s="148"/>
      <c r="E16" s="148"/>
      <c r="F16" s="148"/>
      <c r="G16" s="148"/>
      <c r="H16" s="148"/>
      <c r="I16" s="148"/>
      <c r="J16" s="148"/>
      <c r="K16" s="148"/>
      <c r="L16" s="148"/>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row>
    <row r="17" spans="1:50" ht="1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row>
    <row r="18" spans="1:50" ht="15" customHeight="1">
      <c r="A18" s="13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row>
    <row r="19" spans="1:50" ht="1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row>
    <row r="20" spans="1:50" ht="15" customHeight="1">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row>
    <row r="21" spans="1:50" ht="15"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row>
    <row r="22" spans="1:50" ht="1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row>
    <row r="23" spans="1:50" ht="15"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row>
    <row r="24" spans="1:50" ht="1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row>
    <row r="25" spans="1:50" ht="15"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row>
    <row r="26" spans="1:50" ht="15"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row>
    <row r="27" spans="1:50" ht="15" customHeight="1">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row>
    <row r="28" spans="1:50" ht="15" customHeight="1">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row>
    <row r="29" spans="1:50" ht="15"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row>
    <row r="30" spans="1:50" ht="15" customHeight="1">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row>
    <row r="31" spans="1:50" ht="1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row>
    <row r="32" spans="1:50" ht="15"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row>
    <row r="33" spans="1:50" ht="1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row>
    <row r="34" spans="1:50" ht="1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row>
    <row r="35" spans="1:50" ht="15"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row>
    <row r="36" spans="1:50" ht="1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row>
    <row r="37" spans="1:50" ht="15"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row>
    <row r="38" spans="1:50" ht="1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row>
    <row r="39" spans="1:50" ht="15"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row>
    <row r="40" spans="1:50" ht="1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row>
    <row r="41" spans="1:50" ht="1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row>
    <row r="42" spans="1:50" ht="1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row>
    <row r="43" spans="1:50" ht="1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row>
    <row r="44" spans="1:50" ht="1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row>
    <row r="45" spans="1:50" ht="1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row>
    <row r="46" spans="1:50" ht="1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row>
    <row r="47" spans="1:50" ht="15" customHeight="1">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row>
    <row r="48" spans="1:50" ht="15" customHeight="1">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row>
    <row r="49" spans="1:50" ht="15" customHeight="1">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row>
    <row r="50" spans="1:50" ht="15" customHeight="1">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row>
    <row r="51" spans="1:50" ht="15" customHeight="1">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row>
    <row r="52" spans="1:50" ht="15" customHeight="1">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row>
    <row r="53" spans="1:50" ht="15" customHeight="1">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row>
    <row r="54" spans="1:50" ht="15" customHeight="1">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row>
    <row r="55" spans="1:50" ht="15" customHeight="1">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row>
    <row r="56" spans="1:50" ht="15" customHeight="1">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row>
    <row r="57" spans="1:50" ht="15"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row>
    <row r="58" spans="1:50" ht="15" customHeight="1">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row>
    <row r="59" spans="1:50" ht="15" customHeight="1">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row>
    <row r="60" spans="1:50" ht="15" customHeight="1">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row>
    <row r="61" spans="1:50" ht="15" customHeight="1">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row>
    <row r="62" spans="1:50" ht="15"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row>
    <row r="63" spans="1:50" ht="15" customHeight="1">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row>
    <row r="64" spans="1:50" ht="15" customHeight="1">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row>
    <row r="65" spans="1:50" ht="15" customHeight="1">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row>
    <row r="66" spans="1:50" ht="15" customHeight="1">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row>
    <row r="67" spans="1:50" ht="15" customHeight="1">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row>
    <row r="68" spans="1:50" ht="15" customHeight="1">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row>
    <row r="69" spans="1:50" ht="15" customHeight="1">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row>
    <row r="70" spans="1:50" ht="15" customHeight="1">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row>
    <row r="71" spans="1:50" ht="15" customHeight="1">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row>
    <row r="72" spans="1:50" ht="15" customHeight="1">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row>
    <row r="73" spans="1:50" ht="15" customHeight="1">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row>
    <row r="74" spans="1:50" ht="15" customHeight="1">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row>
    <row r="75" spans="1:50" ht="15" customHeight="1">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row>
    <row r="76" spans="1:50" ht="1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row>
    <row r="77" spans="1:50" ht="15" customHeight="1">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row>
    <row r="78" spans="1:50" ht="15" customHeight="1">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row>
    <row r="79" spans="1:50" ht="15" customHeight="1">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row>
    <row r="80" spans="1:50" ht="1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row>
    <row r="81" spans="1:50" ht="15" customHeight="1">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row>
    <row r="82" spans="1:50" ht="15" customHeight="1">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row>
    <row r="83" spans="1:50" ht="15" customHeight="1">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row>
    <row r="84" spans="1:50" ht="15" customHeight="1">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row>
    <row r="85" spans="1:50" ht="1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row>
    <row r="86" spans="1:50" ht="1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row>
    <row r="87" spans="1:50" ht="1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row>
    <row r="88" spans="1:50" ht="15" customHeight="1">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row>
    <row r="89" spans="1:50" ht="1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row>
    <row r="90" spans="1:50" ht="15" customHeight="1">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row>
    <row r="91" spans="1:50" ht="15" customHeight="1">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row>
    <row r="92" spans="1:50" ht="1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row>
    <row r="93" spans="1:50" ht="1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row>
    <row r="94" spans="1:50" ht="1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row>
    <row r="95" spans="1:50" ht="15" customHeight="1">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row>
    <row r="96" spans="1:50" ht="1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row>
    <row r="97" spans="1:50" ht="15" customHeight="1">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row>
    <row r="98" spans="1:50" ht="15" customHeight="1">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row>
    <row r="99" spans="1:50" ht="15" customHeight="1">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row>
    <row r="100" spans="1:50" ht="1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